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横向\转让\公示\202511\"/>
    </mc:Choice>
  </mc:AlternateContent>
  <xr:revisionPtr revIDLastSave="0" documentId="13_ncr:1_{4A418DF8-5E1F-44E9-B5C9-5687051A8BF0}" xr6:coauthVersionLast="47" xr6:coauthVersionMax="47" xr10:uidLastSave="{00000000-0000-0000-0000-000000000000}"/>
  <bookViews>
    <workbookView xWindow="-108" yWindow="-108" windowWidth="19416" windowHeight="10416" xr2:uid="{FC8FF90B-BFBD-4F7A-A044-87897FD40164}"/>
  </bookViews>
  <sheets>
    <sheet name="Sheet1" sheetId="1" r:id="rId1"/>
  </sheets>
  <definedNames>
    <definedName name="_xlnm._FilterDatabase" localSheetId="0" hidden="1">Sheet1!$A$3:$R$3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O17" i="1"/>
  <c r="Q10" i="1"/>
  <c r="Q8" i="1"/>
  <c r="Q11" i="1"/>
  <c r="Q12" i="1"/>
  <c r="Q13" i="1"/>
  <c r="Q14" i="1"/>
  <c r="Q15" i="1"/>
  <c r="Q4" i="1"/>
  <c r="Q5" i="1"/>
  <c r="Q6" i="1"/>
  <c r="Q7" i="1"/>
  <c r="Q16" i="1"/>
  <c r="Q9" i="1"/>
  <c r="Q17" i="1" l="1"/>
</calcChain>
</file>

<file path=xl/sharedStrings.xml><?xml version="1.0" encoding="utf-8"?>
<sst xmlns="http://schemas.openxmlformats.org/spreadsheetml/2006/main" count="156" uniqueCount="115">
  <si>
    <t>附件</t>
  </si>
  <si>
    <t>序号</t>
  </si>
  <si>
    <t>合同号</t>
  </si>
  <si>
    <t>项目名称</t>
  </si>
  <si>
    <t>技术类型</t>
  </si>
  <si>
    <t>技术转让项目组成员</t>
  </si>
  <si>
    <t>所在部门</t>
  </si>
  <si>
    <t>技术发明人</t>
  </si>
  <si>
    <t>学生专利</t>
  </si>
  <si>
    <t>受让单位</t>
  </si>
  <si>
    <t>区域</t>
  </si>
  <si>
    <t>立项时间</t>
  </si>
  <si>
    <r>
      <rPr>
        <b/>
        <sz val="10"/>
        <rFont val="宋体"/>
        <family val="3"/>
        <charset val="134"/>
      </rPr>
      <t>合同总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经费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万元</t>
    </r>
    <r>
      <rPr>
        <b/>
        <sz val="10"/>
        <rFont val="Times New Roman"/>
        <family val="1"/>
      </rPr>
      <t>)</t>
    </r>
  </si>
  <si>
    <t>到账经费（万元）</t>
  </si>
  <si>
    <t>管理费（万元）</t>
  </si>
  <si>
    <t>到账时间</t>
  </si>
  <si>
    <t>建筑与艺术学院</t>
  </si>
  <si>
    <t>宁波市 鄞州区</t>
  </si>
  <si>
    <t>阳明学院</t>
  </si>
  <si>
    <t>人工智能学院</t>
  </si>
  <si>
    <t>宁波市 北仑区</t>
  </si>
  <si>
    <t>人工智能学院（智能电子与控制研究所）</t>
  </si>
  <si>
    <t>软件著作权</t>
    <phoneticPr fontId="4" type="noConversion"/>
  </si>
  <si>
    <t>合计</t>
    <phoneticPr fontId="2" type="noConversion"/>
  </si>
  <si>
    <t>宁波职业技术大学专利权转让信息（202511）</t>
    <phoneticPr fontId="4" type="noConversion"/>
  </si>
  <si>
    <t>NZ-H250451</t>
  </si>
  <si>
    <t>智能决策支持管理系统V1.0软著转让★</t>
    <phoneticPr fontId="4" type="noConversion"/>
  </si>
  <si>
    <t>智能决策支持管理系统V1.0</t>
    <phoneticPr fontId="4" type="noConversion"/>
  </si>
  <si>
    <t>2025SR1224098</t>
    <phoneticPr fontId="4" type="noConversion"/>
  </si>
  <si>
    <t>保卫处（人武部）</t>
  </si>
  <si>
    <t>沈苏楠</t>
    <phoneticPr fontId="4" type="noConversion"/>
  </si>
  <si>
    <t>新汉利（宁波）供应链管理有限公司</t>
  </si>
  <si>
    <t>NZ-H250395</t>
  </si>
  <si>
    <t>基于哈特曼原理的自由曲面检测软件转让</t>
    <phoneticPr fontId="4" type="noConversion"/>
  </si>
  <si>
    <t>基于哈特曼原理的自由曲面检测软件 V1.0</t>
  </si>
  <si>
    <t>2025SR0795044</t>
    <phoneticPr fontId="4" type="noConversion"/>
  </si>
  <si>
    <t>田雷、于容周</t>
    <phoneticPr fontId="4" type="noConversion"/>
  </si>
  <si>
    <t>田雷</t>
  </si>
  <si>
    <t>宁波奇镜科技有限公司</t>
  </si>
  <si>
    <t>宁波市 奉化市</t>
  </si>
  <si>
    <t>NZ-H250511</t>
  </si>
  <si>
    <t>一种高精度带隙精准电压源模块布图设计转让合同*</t>
    <phoneticPr fontId="4" type="noConversion"/>
  </si>
  <si>
    <t>一种高精度带隙精准电压源模块布图设计</t>
    <phoneticPr fontId="4" type="noConversion"/>
  </si>
  <si>
    <t xml:space="preserve">BS. 245574824 </t>
    <phoneticPr fontId="4" type="noConversion"/>
  </si>
  <si>
    <t>集成电路布图设计权</t>
  </si>
  <si>
    <t>黄棋悦、雷浩</t>
    <phoneticPr fontId="4" type="noConversion"/>
  </si>
  <si>
    <t>机电工程学院（中德智能制造学院）</t>
  </si>
  <si>
    <t>黄棋悦、仲晓燕、李东旭</t>
    <phoneticPr fontId="4" type="noConversion"/>
  </si>
  <si>
    <t>合肥恒泽水利规划设计有限公司</t>
  </si>
  <si>
    <t>合肥市 市辖区</t>
  </si>
  <si>
    <t>NZ-H250472</t>
  </si>
  <si>
    <t>“一种基于JITDDFA的故障检测软件”等5项软件著作权转让*</t>
    <phoneticPr fontId="4" type="noConversion"/>
  </si>
  <si>
    <t>一种基于JITDDFA的故障检测软件 V1.0</t>
  </si>
  <si>
    <t>2025SR0876393</t>
  </si>
  <si>
    <t>钱成钰、陈俊涛、陈柯儿、付诗语、张景浩、林钊涵、徐伟豪、赵名誉、周必昊、柯阳光</t>
    <phoneticPr fontId="4" type="noConversion"/>
  </si>
  <si>
    <t>陈丽涵、童楚东、沈燕君</t>
    <phoneticPr fontId="4" type="noConversion"/>
  </si>
  <si>
    <t>是</t>
    <phoneticPr fontId="4" type="noConversion"/>
  </si>
  <si>
    <t>九歌精密机械（浙江）有限公司</t>
  </si>
  <si>
    <t>一种基于即时差异特征分析的故障检测软件 V1.0</t>
  </si>
  <si>
    <t>2025SR0876988</t>
  </si>
  <si>
    <t>吕益佳、童楚东、沈燕君</t>
    <phoneticPr fontId="4" type="noConversion"/>
  </si>
  <si>
    <t>一种基于在线集成核特征分析的故障检测软件 
V1.0</t>
  </si>
  <si>
    <t>2025SR0883006</t>
  </si>
  <si>
    <t>徐丽能、童楚东、沈燕君</t>
    <phoneticPr fontId="4" type="noConversion"/>
  </si>
  <si>
    <t>一种基于多块交叉相关分析的异常检测软件 V1.0</t>
  </si>
  <si>
    <t>2025SR0377499</t>
  </si>
  <si>
    <t>沈燕君、童楚东</t>
    <phoneticPr fontId="4" type="noConversion"/>
  </si>
  <si>
    <t>一种基于相关性多块建模算法的异常检测软件 V1.0</t>
  </si>
  <si>
    <t>2025SR0378264</t>
  </si>
  <si>
    <t>NZ-H250400</t>
  </si>
  <si>
    <t>一种血清淀粉样蛋白A检测试剂及其制备方法发明专利转让★</t>
    <phoneticPr fontId="4" type="noConversion"/>
  </si>
  <si>
    <t>一种血清淀粉样蛋白A检测试剂及其制备方法</t>
    <phoneticPr fontId="4" type="noConversion"/>
  </si>
  <si>
    <t xml:space="preserve">ZL202011620572.1 </t>
    <phoneticPr fontId="4" type="noConversion"/>
  </si>
  <si>
    <t>发明专利</t>
    <phoneticPr fontId="4" type="noConversion"/>
  </si>
  <si>
    <t>沃燕波</t>
  </si>
  <si>
    <t>化学工程学院</t>
  </si>
  <si>
    <t>沃燕波、陈乐乐、刘兴艳、施美霞、汤晓、刘艳、詹非凡</t>
    <phoneticPr fontId="4" type="noConversion"/>
  </si>
  <si>
    <t>重庆众美众益生物工程有限公司</t>
  </si>
  <si>
    <t xml:space="preserve">重庆市 大渡口区 </t>
  </si>
  <si>
    <t>NZ-H250548</t>
  </si>
  <si>
    <t xml:space="preserve">一种拖拽式自动螺丝机发明专利转让 </t>
    <phoneticPr fontId="4" type="noConversion"/>
  </si>
  <si>
    <t xml:space="preserve">一种拖拽式自动螺丝机 </t>
    <phoneticPr fontId="4" type="noConversion"/>
  </si>
  <si>
    <t xml:space="preserve">ZL202010578813.4 </t>
    <phoneticPr fontId="4" type="noConversion"/>
  </si>
  <si>
    <t>吴银富</t>
  </si>
  <si>
    <t>阳明学院（市适老化重点实验室）</t>
  </si>
  <si>
    <t>崔晓迪、吴银富、周俊豪、顾肖</t>
    <phoneticPr fontId="4" type="noConversion"/>
  </si>
  <si>
    <t>宁波星熠未来智能装备有限公司</t>
  </si>
  <si>
    <t>NZ-H250462</t>
  </si>
  <si>
    <t>一种自加热水瓶发明专利权转让</t>
    <phoneticPr fontId="4" type="noConversion"/>
  </si>
  <si>
    <t>一种自加热水瓶</t>
    <phoneticPr fontId="4" type="noConversion"/>
  </si>
  <si>
    <t>ZL201811283621.X</t>
    <phoneticPr fontId="4" type="noConversion"/>
  </si>
  <si>
    <t>沈巧云</t>
  </si>
  <si>
    <t>沈巧云、黄发水</t>
    <phoneticPr fontId="4" type="noConversion"/>
  </si>
  <si>
    <t>宁波浩艺科技有限公司</t>
  </si>
  <si>
    <t>宁波市 镇海区</t>
  </si>
  <si>
    <t>NZ-H250343</t>
  </si>
  <si>
    <t>基于视频检测的车辆违章检测方法、系统和装置发明专利转让*</t>
    <phoneticPr fontId="4" type="noConversion"/>
  </si>
  <si>
    <t>基于视频检测的车辆违章检测方法、系统和装置</t>
    <phoneticPr fontId="4" type="noConversion"/>
  </si>
  <si>
    <t xml:space="preserve">ZL202011251357.9 </t>
    <phoneticPr fontId="4" type="noConversion"/>
  </si>
  <si>
    <t>何颂颂</t>
  </si>
  <si>
    <t>何颂颂、陶剑文、但雨芳、季谋</t>
    <phoneticPr fontId="4" type="noConversion"/>
  </si>
  <si>
    <t>宁波市枢屿科技有限公司</t>
  </si>
  <si>
    <t>宁波市 海曙区</t>
  </si>
  <si>
    <t>NZ-H250560</t>
  </si>
  <si>
    <t>咖啡机器人点餐面板软件转让</t>
    <phoneticPr fontId="4" type="noConversion"/>
  </si>
  <si>
    <t>咖啡机器人点餐面板软件 [简称：点餐面板软件] V1.0</t>
    <phoneticPr fontId="4" type="noConversion"/>
  </si>
  <si>
    <t>2025SR0739063</t>
    <phoneticPr fontId="4" type="noConversion"/>
  </si>
  <si>
    <t>金璐玫</t>
  </si>
  <si>
    <t>陈锦浩、张溢欣、曾诚灏、徐洁、孙楷原、桑凌峰、王劲</t>
    <phoneticPr fontId="4" type="noConversion"/>
  </si>
  <si>
    <t>天津晶创万维科技有限公司</t>
  </si>
  <si>
    <t>天津市 津南区</t>
  </si>
  <si>
    <t>技术名称</t>
    <phoneticPr fontId="2" type="noConversion"/>
  </si>
  <si>
    <t>编号</t>
    <phoneticPr fontId="2" type="noConversion"/>
  </si>
  <si>
    <t>授权/获批日期</t>
    <phoneticPr fontId="4" type="noConversion"/>
  </si>
  <si>
    <t>沈苏楠、陈利东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</si>
</sst>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0"/>
      <color theme="1"/>
      <name val="等线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10"/>
      <color indexed="8"/>
      <name val="宋体"/>
      <family val="3"/>
      <charset val="134"/>
    </font>
    <font>
      <b/>
      <sz val="10"/>
      <name val="宋体"/>
      <family val="1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9355-63ED-4017-85D0-040131298BAC}">
  <dimension ref="A1:R17"/>
  <sheetViews>
    <sheetView tabSelected="1" zoomScale="70" zoomScaleNormal="70" workbookViewId="0">
      <selection activeCell="D6" sqref="D6"/>
    </sheetView>
  </sheetViews>
  <sheetFormatPr defaultRowHeight="13.8" x14ac:dyDescent="0.25"/>
  <cols>
    <col min="1" max="1" width="5.33203125" style="6" customWidth="1"/>
    <col min="2" max="2" width="11.44140625" customWidth="1"/>
    <col min="3" max="3" width="32.109375" customWidth="1"/>
    <col min="4" max="4" width="29.88671875" customWidth="1"/>
    <col min="5" max="5" width="17.77734375" customWidth="1"/>
    <col min="6" max="6" width="21" style="6" customWidth="1"/>
    <col min="7" max="7" width="14" customWidth="1"/>
    <col min="8" max="8" width="19.88671875" customWidth="1"/>
    <col min="9" max="9" width="22.44140625" customWidth="1"/>
    <col min="10" max="10" width="26.109375" style="30" customWidth="1"/>
    <col min="11" max="11" width="10.77734375" customWidth="1"/>
    <col min="12" max="12" width="17.21875" customWidth="1"/>
    <col min="14" max="14" width="10.5546875" bestFit="1" customWidth="1"/>
    <col min="15" max="15" width="11.109375" style="6" customWidth="1"/>
    <col min="16" max="16" width="9" style="6" bestFit="1" customWidth="1"/>
    <col min="17" max="17" width="9" style="6" customWidth="1"/>
    <col min="18" max="18" width="10.5546875" style="6" bestFit="1" customWidth="1"/>
  </cols>
  <sheetData>
    <row r="1" spans="1:18" s="4" customFormat="1" ht="23.4" customHeight="1" x14ac:dyDescent="0.25">
      <c r="A1" s="8" t="s">
        <v>0</v>
      </c>
      <c r="B1" s="1"/>
      <c r="C1" s="1"/>
      <c r="D1" s="2"/>
      <c r="E1" s="25"/>
      <c r="F1" s="2"/>
      <c r="G1" s="1"/>
      <c r="H1" s="1"/>
      <c r="I1" s="1"/>
      <c r="J1" s="3"/>
      <c r="K1" s="1"/>
      <c r="L1" s="3"/>
      <c r="M1" s="3"/>
      <c r="N1" s="7"/>
      <c r="O1" s="1"/>
      <c r="P1" s="1"/>
      <c r="Q1" s="1"/>
      <c r="R1" s="1"/>
    </row>
    <row r="2" spans="1:18" s="4" customFormat="1" ht="25.8" customHeight="1" x14ac:dyDescent="0.25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s="27" customFormat="1" ht="26.4" x14ac:dyDescent="0.25">
      <c r="A3" s="5" t="s">
        <v>1</v>
      </c>
      <c r="B3" s="5" t="s">
        <v>2</v>
      </c>
      <c r="C3" s="5" t="s">
        <v>3</v>
      </c>
      <c r="D3" s="5" t="s">
        <v>111</v>
      </c>
      <c r="E3" s="23" t="s">
        <v>112</v>
      </c>
      <c r="F3" s="24" t="s">
        <v>113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26" t="s">
        <v>11</v>
      </c>
      <c r="O3" s="5" t="s">
        <v>12</v>
      </c>
      <c r="P3" s="5" t="s">
        <v>13</v>
      </c>
      <c r="Q3" s="5" t="s">
        <v>14</v>
      </c>
      <c r="R3" s="5" t="s">
        <v>15</v>
      </c>
    </row>
    <row r="4" spans="1:18" s="4" customFormat="1" ht="32.4" customHeight="1" x14ac:dyDescent="0.25">
      <c r="A4" s="29">
        <v>1</v>
      </c>
      <c r="B4" s="17" t="s">
        <v>69</v>
      </c>
      <c r="C4" s="17" t="s">
        <v>70</v>
      </c>
      <c r="D4" s="17" t="s">
        <v>71</v>
      </c>
      <c r="E4" s="10" t="s">
        <v>72</v>
      </c>
      <c r="F4" s="20">
        <v>45184</v>
      </c>
      <c r="G4" s="9" t="s">
        <v>73</v>
      </c>
      <c r="H4" s="17" t="s">
        <v>74</v>
      </c>
      <c r="I4" s="17" t="s">
        <v>75</v>
      </c>
      <c r="J4" s="16" t="s">
        <v>76</v>
      </c>
      <c r="K4" s="9"/>
      <c r="L4" s="17" t="s">
        <v>77</v>
      </c>
      <c r="M4" s="17" t="s">
        <v>78</v>
      </c>
      <c r="N4" s="19">
        <v>45870</v>
      </c>
      <c r="O4" s="22">
        <v>10.1</v>
      </c>
      <c r="P4" s="22">
        <v>10.1</v>
      </c>
      <c r="Q4" s="31">
        <f t="shared" ref="Q4:Q9" si="0">P4*5%</f>
        <v>0.505</v>
      </c>
      <c r="R4" s="19">
        <v>45920</v>
      </c>
    </row>
    <row r="5" spans="1:18" s="4" customFormat="1" ht="24" x14ac:dyDescent="0.25">
      <c r="A5" s="29">
        <v>2</v>
      </c>
      <c r="B5" s="17" t="s">
        <v>79</v>
      </c>
      <c r="C5" s="17" t="s">
        <v>80</v>
      </c>
      <c r="D5" s="17" t="s">
        <v>81</v>
      </c>
      <c r="E5" s="10" t="s">
        <v>82</v>
      </c>
      <c r="F5" s="20">
        <v>45664</v>
      </c>
      <c r="G5" s="9" t="s">
        <v>73</v>
      </c>
      <c r="H5" s="17" t="s">
        <v>83</v>
      </c>
      <c r="I5" s="17" t="s">
        <v>84</v>
      </c>
      <c r="J5" s="16" t="s">
        <v>85</v>
      </c>
      <c r="K5" s="9" t="s">
        <v>56</v>
      </c>
      <c r="L5" s="17" t="s">
        <v>86</v>
      </c>
      <c r="M5" s="17" t="s">
        <v>20</v>
      </c>
      <c r="N5" s="19">
        <v>45910</v>
      </c>
      <c r="O5" s="22">
        <v>20.100000000000001</v>
      </c>
      <c r="P5" s="22">
        <v>20.100000000000001</v>
      </c>
      <c r="Q5" s="31">
        <f t="shared" si="0"/>
        <v>1.0050000000000001</v>
      </c>
      <c r="R5" s="19">
        <v>45950</v>
      </c>
    </row>
    <row r="6" spans="1:18" s="4" customFormat="1" ht="24" x14ac:dyDescent="0.25">
      <c r="A6" s="29">
        <v>3</v>
      </c>
      <c r="B6" s="17" t="s">
        <v>87</v>
      </c>
      <c r="C6" s="17" t="s">
        <v>88</v>
      </c>
      <c r="D6" s="17" t="s">
        <v>89</v>
      </c>
      <c r="E6" s="10" t="s">
        <v>90</v>
      </c>
      <c r="F6" s="20">
        <v>45510</v>
      </c>
      <c r="G6" s="9" t="s">
        <v>73</v>
      </c>
      <c r="H6" s="17" t="s">
        <v>91</v>
      </c>
      <c r="I6" s="17" t="s">
        <v>16</v>
      </c>
      <c r="J6" s="22" t="s">
        <v>92</v>
      </c>
      <c r="K6" s="9"/>
      <c r="L6" s="17" t="s">
        <v>93</v>
      </c>
      <c r="M6" s="17" t="s">
        <v>94</v>
      </c>
      <c r="N6" s="19">
        <v>45870</v>
      </c>
      <c r="O6" s="22">
        <v>21</v>
      </c>
      <c r="P6" s="22">
        <v>21</v>
      </c>
      <c r="Q6" s="31">
        <f t="shared" si="0"/>
        <v>1.05</v>
      </c>
      <c r="R6" s="19">
        <v>45951</v>
      </c>
    </row>
    <row r="7" spans="1:18" s="4" customFormat="1" ht="27.6" customHeight="1" x14ac:dyDescent="0.25">
      <c r="A7" s="29">
        <v>4</v>
      </c>
      <c r="B7" s="17" t="s">
        <v>95</v>
      </c>
      <c r="C7" s="17" t="s">
        <v>96</v>
      </c>
      <c r="D7" s="17" t="s">
        <v>97</v>
      </c>
      <c r="E7" s="10" t="s">
        <v>98</v>
      </c>
      <c r="F7" s="28">
        <v>45079</v>
      </c>
      <c r="G7" s="9" t="s">
        <v>73</v>
      </c>
      <c r="H7" s="17" t="s">
        <v>99</v>
      </c>
      <c r="I7" s="17" t="s">
        <v>19</v>
      </c>
      <c r="J7" s="22" t="s">
        <v>100</v>
      </c>
      <c r="K7" s="9"/>
      <c r="L7" s="17" t="s">
        <v>101</v>
      </c>
      <c r="M7" s="17" t="s">
        <v>102</v>
      </c>
      <c r="N7" s="19">
        <v>45828</v>
      </c>
      <c r="O7" s="22">
        <v>10.1</v>
      </c>
      <c r="P7" s="22">
        <v>5.0999999999999996</v>
      </c>
      <c r="Q7" s="31">
        <f t="shared" si="0"/>
        <v>0.255</v>
      </c>
      <c r="R7" s="19">
        <v>45960</v>
      </c>
    </row>
    <row r="8" spans="1:18" s="4" customFormat="1" ht="24" x14ac:dyDescent="0.25">
      <c r="A8" s="29">
        <v>5</v>
      </c>
      <c r="B8" s="17" t="s">
        <v>40</v>
      </c>
      <c r="C8" s="17" t="s">
        <v>41</v>
      </c>
      <c r="D8" s="17" t="s">
        <v>42</v>
      </c>
      <c r="E8" s="10" t="s">
        <v>43</v>
      </c>
      <c r="F8" s="20">
        <v>45709</v>
      </c>
      <c r="G8" s="9" t="s">
        <v>44</v>
      </c>
      <c r="H8" s="17" t="s">
        <v>45</v>
      </c>
      <c r="I8" s="17" t="s">
        <v>46</v>
      </c>
      <c r="J8" s="16" t="s">
        <v>47</v>
      </c>
      <c r="K8" s="9"/>
      <c r="L8" s="17" t="s">
        <v>48</v>
      </c>
      <c r="M8" s="17" t="s">
        <v>49</v>
      </c>
      <c r="N8" s="19">
        <v>45916</v>
      </c>
      <c r="O8" s="22">
        <v>10.01</v>
      </c>
      <c r="P8" s="22">
        <v>10.01</v>
      </c>
      <c r="Q8" s="31">
        <f t="shared" si="0"/>
        <v>0.50050000000000006</v>
      </c>
      <c r="R8" s="19">
        <v>45919</v>
      </c>
    </row>
    <row r="9" spans="1:18" s="4" customFormat="1" ht="24" x14ac:dyDescent="0.25">
      <c r="A9" s="29">
        <v>6</v>
      </c>
      <c r="B9" s="14" t="s">
        <v>25</v>
      </c>
      <c r="C9" s="14" t="s">
        <v>26</v>
      </c>
      <c r="D9" s="14" t="s">
        <v>27</v>
      </c>
      <c r="E9" s="11" t="s">
        <v>28</v>
      </c>
      <c r="F9" s="20">
        <v>45848</v>
      </c>
      <c r="G9" s="9" t="s">
        <v>22</v>
      </c>
      <c r="H9" s="14" t="s">
        <v>114</v>
      </c>
      <c r="I9" s="14" t="s">
        <v>29</v>
      </c>
      <c r="J9" s="16" t="s">
        <v>30</v>
      </c>
      <c r="K9" s="9"/>
      <c r="L9" s="14" t="s">
        <v>31</v>
      </c>
      <c r="M9" s="14" t="s">
        <v>17</v>
      </c>
      <c r="N9" s="15">
        <v>45870</v>
      </c>
      <c r="O9" s="16">
        <v>10</v>
      </c>
      <c r="P9" s="16">
        <v>10</v>
      </c>
      <c r="Q9" s="31">
        <f t="shared" si="0"/>
        <v>0.5</v>
      </c>
      <c r="R9" s="15">
        <v>45909</v>
      </c>
    </row>
    <row r="10" spans="1:18" s="4" customFormat="1" ht="24" x14ac:dyDescent="0.25">
      <c r="A10" s="29">
        <v>7</v>
      </c>
      <c r="B10" s="17" t="s">
        <v>32</v>
      </c>
      <c r="C10" s="17" t="s">
        <v>33</v>
      </c>
      <c r="D10" s="18" t="s">
        <v>34</v>
      </c>
      <c r="E10" s="10" t="s">
        <v>35</v>
      </c>
      <c r="F10" s="20">
        <v>45792</v>
      </c>
      <c r="G10" s="9" t="s">
        <v>22</v>
      </c>
      <c r="H10" s="17" t="s">
        <v>36</v>
      </c>
      <c r="I10" s="17" t="s">
        <v>18</v>
      </c>
      <c r="J10" s="22" t="s">
        <v>37</v>
      </c>
      <c r="K10" s="9"/>
      <c r="L10" s="17" t="s">
        <v>38</v>
      </c>
      <c r="M10" s="17" t="s">
        <v>39</v>
      </c>
      <c r="N10" s="19">
        <v>45841</v>
      </c>
      <c r="O10" s="22">
        <v>5.0999999999999996</v>
      </c>
      <c r="P10" s="22">
        <v>5.0999999999999996</v>
      </c>
      <c r="Q10" s="31">
        <f t="shared" ref="Q10:Q16" si="1">P10*5%</f>
        <v>0.255</v>
      </c>
      <c r="R10" s="19">
        <v>45908</v>
      </c>
    </row>
    <row r="11" spans="1:18" s="4" customFormat="1" ht="48" x14ac:dyDescent="0.25">
      <c r="A11" s="29">
        <v>8</v>
      </c>
      <c r="B11" s="17" t="s">
        <v>50</v>
      </c>
      <c r="C11" s="17" t="s">
        <v>51</v>
      </c>
      <c r="D11" s="18" t="s">
        <v>52</v>
      </c>
      <c r="E11" s="11" t="s">
        <v>53</v>
      </c>
      <c r="F11" s="20">
        <v>45804</v>
      </c>
      <c r="G11" s="9" t="s">
        <v>22</v>
      </c>
      <c r="H11" s="17" t="s">
        <v>54</v>
      </c>
      <c r="I11" s="17" t="s">
        <v>21</v>
      </c>
      <c r="J11" s="16" t="s">
        <v>55</v>
      </c>
      <c r="K11" s="9" t="s">
        <v>56</v>
      </c>
      <c r="L11" s="17" t="s">
        <v>57</v>
      </c>
      <c r="M11" s="17" t="s">
        <v>17</v>
      </c>
      <c r="N11" s="19">
        <v>45905</v>
      </c>
      <c r="O11" s="22">
        <v>1</v>
      </c>
      <c r="P11" s="22">
        <v>1</v>
      </c>
      <c r="Q11" s="31">
        <f t="shared" si="1"/>
        <v>0.05</v>
      </c>
      <c r="R11" s="19">
        <v>45939</v>
      </c>
    </row>
    <row r="12" spans="1:18" s="4" customFormat="1" ht="48" x14ac:dyDescent="0.25">
      <c r="A12" s="29">
        <v>9</v>
      </c>
      <c r="B12" s="17" t="s">
        <v>50</v>
      </c>
      <c r="C12" s="17" t="s">
        <v>51</v>
      </c>
      <c r="D12" s="18" t="s">
        <v>58</v>
      </c>
      <c r="E12" s="11" t="s">
        <v>59</v>
      </c>
      <c r="F12" s="20">
        <v>45804</v>
      </c>
      <c r="G12" s="9" t="s">
        <v>22</v>
      </c>
      <c r="H12" s="17" t="s">
        <v>54</v>
      </c>
      <c r="I12" s="17" t="s">
        <v>21</v>
      </c>
      <c r="J12" s="16" t="s">
        <v>60</v>
      </c>
      <c r="K12" s="9" t="s">
        <v>56</v>
      </c>
      <c r="L12" s="17" t="s">
        <v>57</v>
      </c>
      <c r="M12" s="17" t="s">
        <v>17</v>
      </c>
      <c r="N12" s="19">
        <v>45905</v>
      </c>
      <c r="O12" s="22">
        <v>1</v>
      </c>
      <c r="P12" s="22">
        <v>1</v>
      </c>
      <c r="Q12" s="31">
        <f t="shared" si="1"/>
        <v>0.05</v>
      </c>
      <c r="R12" s="19">
        <v>45939</v>
      </c>
    </row>
    <row r="13" spans="1:18" s="4" customFormat="1" ht="48" x14ac:dyDescent="0.25">
      <c r="A13" s="29">
        <v>10</v>
      </c>
      <c r="B13" s="17" t="s">
        <v>50</v>
      </c>
      <c r="C13" s="17" t="s">
        <v>51</v>
      </c>
      <c r="D13" s="21" t="s">
        <v>61</v>
      </c>
      <c r="E13" s="11" t="s">
        <v>62</v>
      </c>
      <c r="F13" s="20">
        <v>45804</v>
      </c>
      <c r="G13" s="9" t="s">
        <v>22</v>
      </c>
      <c r="H13" s="17" t="s">
        <v>54</v>
      </c>
      <c r="I13" s="17" t="s">
        <v>21</v>
      </c>
      <c r="J13" s="16" t="s">
        <v>63</v>
      </c>
      <c r="K13" s="9" t="s">
        <v>56</v>
      </c>
      <c r="L13" s="17" t="s">
        <v>57</v>
      </c>
      <c r="M13" s="17" t="s">
        <v>17</v>
      </c>
      <c r="N13" s="19">
        <v>45905</v>
      </c>
      <c r="O13" s="22">
        <v>1</v>
      </c>
      <c r="P13" s="22">
        <v>1</v>
      </c>
      <c r="Q13" s="31">
        <f t="shared" si="1"/>
        <v>0.05</v>
      </c>
      <c r="R13" s="19">
        <v>45939</v>
      </c>
    </row>
    <row r="14" spans="1:18" s="4" customFormat="1" ht="48" x14ac:dyDescent="0.25">
      <c r="A14" s="29">
        <v>11</v>
      </c>
      <c r="B14" s="17" t="s">
        <v>50</v>
      </c>
      <c r="C14" s="17" t="s">
        <v>51</v>
      </c>
      <c r="D14" s="18" t="s">
        <v>64</v>
      </c>
      <c r="E14" s="11" t="s">
        <v>65</v>
      </c>
      <c r="F14" s="20">
        <v>45720</v>
      </c>
      <c r="G14" s="9" t="s">
        <v>22</v>
      </c>
      <c r="H14" s="17" t="s">
        <v>54</v>
      </c>
      <c r="I14" s="17" t="s">
        <v>21</v>
      </c>
      <c r="J14" s="16" t="s">
        <v>66</v>
      </c>
      <c r="K14" s="9"/>
      <c r="L14" s="17" t="s">
        <v>57</v>
      </c>
      <c r="M14" s="17" t="s">
        <v>17</v>
      </c>
      <c r="N14" s="19">
        <v>45905</v>
      </c>
      <c r="O14" s="22">
        <v>1</v>
      </c>
      <c r="P14" s="22">
        <v>1</v>
      </c>
      <c r="Q14" s="31">
        <f t="shared" si="1"/>
        <v>0.05</v>
      </c>
      <c r="R14" s="19">
        <v>45939</v>
      </c>
    </row>
    <row r="15" spans="1:18" s="4" customFormat="1" ht="48" x14ac:dyDescent="0.25">
      <c r="A15" s="29">
        <v>12</v>
      </c>
      <c r="B15" s="17" t="s">
        <v>50</v>
      </c>
      <c r="C15" s="17" t="s">
        <v>51</v>
      </c>
      <c r="D15" s="18" t="s">
        <v>67</v>
      </c>
      <c r="E15" s="11" t="s">
        <v>68</v>
      </c>
      <c r="F15" s="20">
        <v>45184</v>
      </c>
      <c r="G15" s="9" t="s">
        <v>22</v>
      </c>
      <c r="H15" s="17" t="s">
        <v>54</v>
      </c>
      <c r="I15" s="17" t="s">
        <v>21</v>
      </c>
      <c r="J15" s="16" t="s">
        <v>66</v>
      </c>
      <c r="K15" s="9"/>
      <c r="L15" s="17" t="s">
        <v>57</v>
      </c>
      <c r="M15" s="17" t="s">
        <v>17</v>
      </c>
      <c r="N15" s="19">
        <v>45905</v>
      </c>
      <c r="O15" s="22">
        <v>1</v>
      </c>
      <c r="P15" s="22">
        <v>1</v>
      </c>
      <c r="Q15" s="31">
        <f t="shared" si="1"/>
        <v>0.05</v>
      </c>
      <c r="R15" s="19">
        <v>45939</v>
      </c>
    </row>
    <row r="16" spans="1:18" s="4" customFormat="1" ht="24" x14ac:dyDescent="0.25">
      <c r="A16" s="29">
        <v>13</v>
      </c>
      <c r="B16" s="17" t="s">
        <v>103</v>
      </c>
      <c r="C16" s="17" t="s">
        <v>104</v>
      </c>
      <c r="D16" s="17" t="s">
        <v>105</v>
      </c>
      <c r="E16" s="10" t="s">
        <v>106</v>
      </c>
      <c r="F16" s="28">
        <v>45784</v>
      </c>
      <c r="G16" s="9" t="s">
        <v>22</v>
      </c>
      <c r="H16" s="17" t="s">
        <v>107</v>
      </c>
      <c r="I16" s="17" t="s">
        <v>18</v>
      </c>
      <c r="J16" s="16" t="s">
        <v>108</v>
      </c>
      <c r="K16" s="9" t="s">
        <v>56</v>
      </c>
      <c r="L16" s="17" t="s">
        <v>109</v>
      </c>
      <c r="M16" s="17" t="s">
        <v>110</v>
      </c>
      <c r="N16" s="19">
        <v>45944</v>
      </c>
      <c r="O16" s="22">
        <v>20.100000000000001</v>
      </c>
      <c r="P16" s="22">
        <v>20.100000000000001</v>
      </c>
      <c r="Q16" s="31">
        <f t="shared" si="1"/>
        <v>1.0050000000000001</v>
      </c>
      <c r="R16" s="19">
        <v>45960</v>
      </c>
    </row>
    <row r="17" spans="1:18" s="13" customFormat="1" ht="24.6" customHeight="1" x14ac:dyDescent="0.25">
      <c r="A17" s="33" t="s">
        <v>23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2">
        <f>SUM(O9:O16)</f>
        <v>40.200000000000003</v>
      </c>
      <c r="P17" s="32">
        <f>SUM(P9:P16)</f>
        <v>40.200000000000003</v>
      </c>
      <c r="Q17" s="12">
        <f>SUM(Q9:Q16)</f>
        <v>2.0100000000000002</v>
      </c>
      <c r="R17" s="12"/>
    </row>
  </sheetData>
  <autoFilter ref="A3:R3" xr:uid="{DC739355-63ED-4017-85D0-040131298BAC}"/>
  <mergeCells count="2">
    <mergeCell ref="A17:N17"/>
    <mergeCell ref="A2:R2"/>
  </mergeCells>
  <phoneticPr fontId="2" type="noConversion"/>
  <conditionalFormatting sqref="E4:E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刘玲燕</dc:creator>
  <cp:lastModifiedBy>刘玲燕</cp:lastModifiedBy>
  <dcterms:created xsi:type="dcterms:W3CDTF">2025-07-08T01:46:59Z</dcterms:created>
  <dcterms:modified xsi:type="dcterms:W3CDTF">2025-11-11T03:35:17Z</dcterms:modified>
</cp:coreProperties>
</file>