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横向\转让\公示\202512\"/>
    </mc:Choice>
  </mc:AlternateContent>
  <xr:revisionPtr revIDLastSave="0" documentId="13_ncr:1_{16ACD059-E736-473F-B2AC-1D20E4FB6706}" xr6:coauthVersionLast="47" xr6:coauthVersionMax="47" xr10:uidLastSave="{00000000-0000-0000-0000-000000000000}"/>
  <bookViews>
    <workbookView xWindow="-108" yWindow="-108" windowWidth="19416" windowHeight="10416" xr2:uid="{FC8FF90B-BFBD-4F7A-A044-87897FD40164}"/>
  </bookViews>
  <sheets>
    <sheet name="Sheet1" sheetId="1" r:id="rId1"/>
  </sheets>
  <definedNames>
    <definedName name="_xlnm._FilterDatabase" localSheetId="0" hidden="1">Sheet1!$A$3:$R$3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Q22" i="1"/>
  <c r="Q23" i="1"/>
  <c r="Q24" i="1"/>
  <c r="Q25" i="1"/>
  <c r="Q6" i="1"/>
  <c r="Q26" i="1"/>
  <c r="Q5" i="1"/>
  <c r="Q7" i="1"/>
  <c r="Q8" i="1"/>
  <c r="Q27" i="1"/>
  <c r="Q9" i="1"/>
  <c r="Q28" i="1"/>
  <c r="Q29" i="1"/>
  <c r="Q10" i="1"/>
  <c r="Q11" i="1"/>
  <c r="Q30" i="1"/>
  <c r="Q31" i="1"/>
  <c r="Q12" i="1"/>
  <c r="Q13" i="1"/>
  <c r="Q14" i="1"/>
  <c r="Q15" i="1"/>
  <c r="Q16" i="1"/>
  <c r="Q17" i="1"/>
  <c r="Q18" i="1"/>
  <c r="Q19" i="1"/>
  <c r="Q4" i="1"/>
  <c r="Q20" i="1"/>
  <c r="P32" i="1"/>
  <c r="O32" i="1"/>
  <c r="Q32" i="1" l="1"/>
</calcChain>
</file>

<file path=xl/sharedStrings.xml><?xml version="1.0" encoding="utf-8"?>
<sst xmlns="http://schemas.openxmlformats.org/spreadsheetml/2006/main" count="306" uniqueCount="220">
  <si>
    <t>附件</t>
  </si>
  <si>
    <t>序号</t>
  </si>
  <si>
    <t>合同号</t>
  </si>
  <si>
    <t>项目名称</t>
  </si>
  <si>
    <t>技术类型</t>
  </si>
  <si>
    <t>技术转让项目组成员</t>
  </si>
  <si>
    <t>所在部门</t>
  </si>
  <si>
    <t>技术发明人</t>
  </si>
  <si>
    <t>学生专利</t>
  </si>
  <si>
    <t>受让单位</t>
  </si>
  <si>
    <t>区域</t>
  </si>
  <si>
    <t>立项时间</t>
  </si>
  <si>
    <t>到账经费（万元）</t>
  </si>
  <si>
    <t>管理费（万元）</t>
  </si>
  <si>
    <t>到账时间</t>
  </si>
  <si>
    <t>宁波市 鄞州区</t>
  </si>
  <si>
    <t>阳明学院</t>
  </si>
  <si>
    <t>人工智能学院</t>
  </si>
  <si>
    <t>宁波市 北仑区</t>
  </si>
  <si>
    <t>人工智能学院（智能电子与控制研究所）</t>
  </si>
  <si>
    <t>软件著作权</t>
    <phoneticPr fontId="4" type="noConversion"/>
  </si>
  <si>
    <t>合计</t>
    <phoneticPr fontId="2" type="noConversion"/>
  </si>
  <si>
    <t>机电工程学院（中德智能制造学院）</t>
  </si>
  <si>
    <t>发明专利</t>
    <phoneticPr fontId="4" type="noConversion"/>
  </si>
  <si>
    <t>化学工程学院</t>
  </si>
  <si>
    <t>阳明学院（市适老化重点实验室）</t>
  </si>
  <si>
    <t>技术名称</t>
    <phoneticPr fontId="2" type="noConversion"/>
  </si>
  <si>
    <t>编号</t>
    <phoneticPr fontId="2" type="noConversion"/>
  </si>
  <si>
    <t>授权/获批日期</t>
    <phoneticPr fontId="4" type="noConversion"/>
  </si>
  <si>
    <t>宁波职业技术大学专利权转让信息（202512）</t>
    <phoneticPr fontId="4" type="noConversion"/>
  </si>
  <si>
    <t>NZ-H250592</t>
  </si>
  <si>
    <t>一种加权分散式模型的故障监测软件 V1.0</t>
  </si>
  <si>
    <t>2025SR0506815</t>
  </si>
  <si>
    <t>戴华通、杨心贝、卓石璐、郭兰芯、黄晨韵、卜家骏、周文佳、林钊涵、赵名誉、徐伟豪、倪好</t>
    <phoneticPr fontId="4" type="noConversion"/>
  </si>
  <si>
    <t>戴华通、王萌、胡国伟</t>
    <phoneticPr fontId="4" type="noConversion"/>
  </si>
  <si>
    <t>宁波会星科技有限公司</t>
  </si>
  <si>
    <t>一种移动窗口数据即时特征学习的故障监测软件 V1.0</t>
  </si>
  <si>
    <t>2025SR0506831</t>
  </si>
  <si>
    <t>一种基于非线性即时核学习的故障监测软件 V1.0</t>
  </si>
  <si>
    <t>2025SR0497723</t>
  </si>
  <si>
    <t>一种质量相关与过程相关的故障监测软件 V1.0</t>
  </si>
  <si>
    <t>2025SR0497709</t>
  </si>
  <si>
    <t>一种基于自回归极限学习机的故障监测软件 V1.0</t>
  </si>
  <si>
    <t>2025SR0506808</t>
  </si>
  <si>
    <t>NZ-H250580</t>
  </si>
  <si>
    <t>基于大规模语料的英语术语查询系统软著转让★*</t>
    <phoneticPr fontId="4" type="noConversion"/>
  </si>
  <si>
    <t>基于大规模语料的英语术语查询系统V1.0</t>
    <phoneticPr fontId="4" type="noConversion"/>
  </si>
  <si>
    <t>2025SR1658784</t>
    <phoneticPr fontId="4" type="noConversion"/>
  </si>
  <si>
    <t>付梦蕤、章宁、仇子晨、何俊杰、胡博涵、王浩楷</t>
    <phoneticPr fontId="4" type="noConversion"/>
  </si>
  <si>
    <t>国际商旅学院</t>
  </si>
  <si>
    <t>宁波龙宇装饰品有限公司</t>
  </si>
  <si>
    <t>NZ-H250620</t>
  </si>
  <si>
    <t>一种单手三手指稳定性练习装置*</t>
    <phoneticPr fontId="4" type="noConversion"/>
  </si>
  <si>
    <t xml:space="preserve">ZL202222614315.8 </t>
    <phoneticPr fontId="4" type="noConversion"/>
  </si>
  <si>
    <t>实用新型</t>
    <phoneticPr fontId="4" type="noConversion"/>
  </si>
  <si>
    <t>赵星、李斯佳、 陈佳宇、余欢澄、李宁、王佳浩</t>
    <phoneticPr fontId="4" type="noConversion"/>
  </si>
  <si>
    <t>公共基础学院</t>
  </si>
  <si>
    <t>赵星</t>
    <phoneticPr fontId="4" type="noConversion"/>
  </si>
  <si>
    <t>宁波宏帅光电科技有限公司</t>
  </si>
  <si>
    <t>NZ-H250598</t>
  </si>
  <si>
    <t>多层穿梭车立体仓库管理信息系统V1.0</t>
  </si>
  <si>
    <t>2024SR1311618</t>
  </si>
  <si>
    <t>潘康杰、桑凌峰、 吴银富、平慈草</t>
    <phoneticPr fontId="4" type="noConversion"/>
  </si>
  <si>
    <t>潘康杰</t>
  </si>
  <si>
    <t>浙江钛镁文化传播有限公司</t>
  </si>
  <si>
    <t>NZ-H250571</t>
  </si>
  <si>
    <t>一种机电一体化装备发明专利转让★</t>
    <phoneticPr fontId="4" type="noConversion"/>
  </si>
  <si>
    <t>LU507162</t>
    <phoneticPr fontId="4" type="noConversion"/>
  </si>
  <si>
    <t>顾肖、吴银富、严楠</t>
    <phoneticPr fontId="4" type="noConversion"/>
  </si>
  <si>
    <t>阳明学院（智能医疗养老护理技术研究所</t>
  </si>
  <si>
    <t>顾肖</t>
    <phoneticPr fontId="4" type="noConversion"/>
  </si>
  <si>
    <t>浙江创立德科技有限公司</t>
  </si>
  <si>
    <t>NZ-H250633</t>
  </si>
  <si>
    <t>一种垃圾袋破除装置</t>
    <phoneticPr fontId="4" type="noConversion"/>
  </si>
  <si>
    <t xml:space="preserve">ZL202120679344.5 </t>
    <phoneticPr fontId="4" type="noConversion"/>
  </si>
  <si>
    <t>李小琴、汪衍辉、郭晨涛 、赖卫剑、汪融德</t>
    <phoneticPr fontId="4" type="noConversion"/>
  </si>
  <si>
    <t>汪衍辉</t>
    <phoneticPr fontId="4" type="noConversion"/>
  </si>
  <si>
    <t>浙江智成精密科技有限公司</t>
  </si>
  <si>
    <t>NZ-H250634</t>
  </si>
  <si>
    <t>一种垃圾投放缓冲箱</t>
    <phoneticPr fontId="4" type="noConversion"/>
  </si>
  <si>
    <t>ZL202120874731.4</t>
    <phoneticPr fontId="4" type="noConversion"/>
  </si>
  <si>
    <t>李小琴、汪衍辉、赵俊昊、宋彰浩、吴浩</t>
    <phoneticPr fontId="4" type="noConversion"/>
  </si>
  <si>
    <t>浙江川智电子科技有限公司</t>
  </si>
  <si>
    <t>NZ-H250594</t>
  </si>
  <si>
    <t>基于时序数据库的工业数据采集展示系统V1.0</t>
    <phoneticPr fontId="4" type="noConversion"/>
  </si>
  <si>
    <t>2025SR1418687</t>
    <phoneticPr fontId="4" type="noConversion"/>
  </si>
  <si>
    <t>姜浩、丁文晖 、应泽宇、余刘柱、黄峻彦</t>
    <phoneticPr fontId="4" type="noConversion"/>
  </si>
  <si>
    <t>姜浩、向新</t>
    <phoneticPr fontId="4" type="noConversion"/>
  </si>
  <si>
    <t>宁波程睿自动化科技有限公司</t>
  </si>
  <si>
    <t>NZ-H250610</t>
  </si>
  <si>
    <t>一种快速拆模装置实用新型专利转让*</t>
    <phoneticPr fontId="4" type="noConversion"/>
  </si>
  <si>
    <t>一种快速拆模装置</t>
    <phoneticPr fontId="4" type="noConversion"/>
  </si>
  <si>
    <t xml:space="preserve">ZL202120246632.1 </t>
    <phoneticPr fontId="4" type="noConversion"/>
  </si>
  <si>
    <t>李谨佚、熊瑞斌、王博雅、王紫欣、吴炫岚</t>
    <phoneticPr fontId="4" type="noConversion"/>
  </si>
  <si>
    <t>李谨佚、宋龙苗、熊瑞、陈云超</t>
    <phoneticPr fontId="4" type="noConversion"/>
  </si>
  <si>
    <t>宁波北仑台鑫包装材料有限公司</t>
  </si>
  <si>
    <t>NZ-H250593</t>
  </si>
  <si>
    <t>医用电动转移车操作界面设计系统V1.0</t>
  </si>
  <si>
    <t>2024SR1962073</t>
  </si>
  <si>
    <t>李蕾、徐志鹏</t>
    <phoneticPr fontId="4" type="noConversion"/>
  </si>
  <si>
    <t>桑凌峰、王劲、徐冬生、鲁毅</t>
    <phoneticPr fontId="4" type="noConversion"/>
  </si>
  <si>
    <t>河南航材科技有限公司</t>
  </si>
  <si>
    <t>NZ-H250595</t>
  </si>
  <si>
    <t>骨骼诊断智能辅助系统软件的转让</t>
    <phoneticPr fontId="4" type="noConversion"/>
  </si>
  <si>
    <t>骨骼诊断智能辅助系统软V1.0</t>
  </si>
  <si>
    <t>2025SR0634205</t>
  </si>
  <si>
    <t>平慈草、杜秀征、徐志鹏、严楠、潘康杰</t>
    <phoneticPr fontId="4" type="noConversion"/>
  </si>
  <si>
    <t>平慈草</t>
  </si>
  <si>
    <t>NZ-H250639</t>
  </si>
  <si>
    <t>一种球关节型万向回转可调节重型光学平台专利权转让*</t>
    <phoneticPr fontId="4" type="noConversion"/>
  </si>
  <si>
    <t>一种球关节型万向回转可调节重型光学平台</t>
    <phoneticPr fontId="4" type="noConversion"/>
  </si>
  <si>
    <t xml:space="preserve">ZL202420445019.6 </t>
    <phoneticPr fontId="4" type="noConversion"/>
  </si>
  <si>
    <t xml:space="preserve">鲍先平、金民涛、张月飞 、黄怿铠、王建超  </t>
    <phoneticPr fontId="4" type="noConversion"/>
  </si>
  <si>
    <t>金民涛、鲍先平、胡岗、严旭东、雷伟锋</t>
    <phoneticPr fontId="4" type="noConversion"/>
  </si>
  <si>
    <t>是</t>
    <phoneticPr fontId="4" type="noConversion"/>
  </si>
  <si>
    <t>浙江丰州科技股份有限公司</t>
  </si>
  <si>
    <t xml:space="preserve">宁波市 北仑区 </t>
  </si>
  <si>
    <t>NZ-H250625</t>
  </si>
  <si>
    <t>一种爬坡抛射小车实用新型专利转让*</t>
    <phoneticPr fontId="4" type="noConversion"/>
  </si>
  <si>
    <t>一种爬坡抛射小车</t>
    <phoneticPr fontId="4" type="noConversion"/>
  </si>
  <si>
    <t xml:space="preserve">ZL202422383532.X </t>
    <phoneticPr fontId="4" type="noConversion"/>
  </si>
  <si>
    <t>金爱国、竺挺虎 、王振宇、杨雨晨、毛驰</t>
    <phoneticPr fontId="4" type="noConversion"/>
  </si>
  <si>
    <t>机电工程学院（中德智能制造学院）（智能装备研究所）</t>
  </si>
  <si>
    <t>徐显达、金爱国、周晟、孔德健、潘郑豪</t>
    <phoneticPr fontId="4" type="noConversion"/>
  </si>
  <si>
    <t>宁波炎图科技有限公司</t>
  </si>
  <si>
    <t>宁波市 余姚市</t>
  </si>
  <si>
    <t>NZ-H250619</t>
  </si>
  <si>
    <t>双向搬移护理机器人操作系统V1.0研究与转让★</t>
    <phoneticPr fontId="4" type="noConversion"/>
  </si>
  <si>
    <t>双向搬移护理机器人操作系统V1.0</t>
  </si>
  <si>
    <t>2024SR1962003</t>
  </si>
  <si>
    <t>程文、冯桂香</t>
    <phoneticPr fontId="4" type="noConversion"/>
  </si>
  <si>
    <t>桑凌峰、王劲、夏文豪、陈锦浩、吴俊林</t>
    <phoneticPr fontId="4" type="noConversion"/>
  </si>
  <si>
    <t>余姚市豫楚机械厂</t>
  </si>
  <si>
    <t>NZ-H250528</t>
  </si>
  <si>
    <t>智慧物流市场趋势预测系统 
V1.0</t>
  </si>
  <si>
    <t>2025SR0198629</t>
  </si>
  <si>
    <t xml:space="preserve">曹瑛、华月雪 </t>
    <phoneticPr fontId="4" type="noConversion"/>
  </si>
  <si>
    <t>人工智能学院（人工智能应用研究所）</t>
  </si>
  <si>
    <t>曹瑛、刘怡君、于志明、王俊杰、陈嘉宁</t>
    <phoneticPr fontId="4" type="noConversion"/>
  </si>
  <si>
    <t>赣州飞轩科技有限公司</t>
  </si>
  <si>
    <t>赣州市章贡区</t>
  </si>
  <si>
    <t>NZ-H250665</t>
  </si>
  <si>
    <t>一种运输机器人用可调式夹紧机构专利转让</t>
    <phoneticPr fontId="4" type="noConversion"/>
  </si>
  <si>
    <t>一种运输机器人用可调式夹紧机构</t>
    <phoneticPr fontId="4" type="noConversion"/>
  </si>
  <si>
    <t xml:space="preserve">ZL202422963810.9 </t>
    <phoneticPr fontId="4" type="noConversion"/>
  </si>
  <si>
    <t>马敏海</t>
  </si>
  <si>
    <t>禹水（宁波）仪表科技有限公司</t>
  </si>
  <si>
    <t>宁波市海曙区</t>
  </si>
  <si>
    <t>NZ-H250666</t>
  </si>
  <si>
    <t>一种高度可调的金属制品文字钢印冲压装置专利转让</t>
    <phoneticPr fontId="4" type="noConversion"/>
  </si>
  <si>
    <t xml:space="preserve">一种高度可调的金属制品文字钢印冲压装置 </t>
    <phoneticPr fontId="4" type="noConversion"/>
  </si>
  <si>
    <t xml:space="preserve">ZL202422600397.X </t>
    <phoneticPr fontId="4" type="noConversion"/>
  </si>
  <si>
    <t>实用新型</t>
  </si>
  <si>
    <t>马敏海、陈晨</t>
    <phoneticPr fontId="4" type="noConversion"/>
  </si>
  <si>
    <t>宁波锐动五金有限公司</t>
  </si>
  <si>
    <t>NZ-H250673</t>
  </si>
  <si>
    <t>一种二氧化碳回收装置专利转让</t>
    <phoneticPr fontId="4" type="noConversion"/>
  </si>
  <si>
    <t>一种二氧化碳回收装置</t>
    <phoneticPr fontId="4" type="noConversion"/>
  </si>
  <si>
    <t xml:space="preserve">ZL202322931147.X </t>
    <phoneticPr fontId="4" type="noConversion"/>
  </si>
  <si>
    <t>斯文婷</t>
  </si>
  <si>
    <t>秦栎杰、斯文婷、申小兰、鲍冰倩、朱宏伟、陈隆</t>
    <phoneticPr fontId="4" type="noConversion"/>
  </si>
  <si>
    <t>宁波汉普瑞环保科技有限公司</t>
  </si>
  <si>
    <t>NZ-H250658</t>
  </si>
  <si>
    <t>一种用于可折叠建筑的卡槽式梁柱节点的实用新型专利转让★*</t>
    <phoneticPr fontId="4" type="noConversion"/>
  </si>
  <si>
    <t>一种用于可折叠建筑的卡槽式梁柱节点</t>
    <phoneticPr fontId="4" type="noConversion"/>
  </si>
  <si>
    <t xml:space="preserve">ZL202420690539.3 </t>
    <phoneticPr fontId="4" type="noConversion"/>
  </si>
  <si>
    <t xml:space="preserve">唐忠平、师伟、伊世香、郑东、吴荣兴、王静雯、曾鑫、黄舒钰、郑思思、严敏 </t>
    <phoneticPr fontId="4" type="noConversion"/>
  </si>
  <si>
    <t>建筑与艺术学院（结构材料失效与防护强化技术研究所）</t>
  </si>
  <si>
    <t xml:space="preserve"> 陈贝政、刘文俊、师伟、郑东、吴荣兴</t>
    <phoneticPr fontId="4" type="noConversion"/>
  </si>
  <si>
    <t>浙江中邑充换电科技有限公司</t>
  </si>
  <si>
    <t>NZ-H250656</t>
  </si>
  <si>
    <t>一种用于可折叠建筑的套筒式梁柱节点的实用新型专利转让*</t>
    <phoneticPr fontId="4" type="noConversion"/>
  </si>
  <si>
    <t>一种用于可折叠建筑的套筒式梁柱节点</t>
    <phoneticPr fontId="4" type="noConversion"/>
  </si>
  <si>
    <t xml:space="preserve">ZL202420727874.6 </t>
    <phoneticPr fontId="4" type="noConversion"/>
  </si>
  <si>
    <t>师伟、黄丽莉、伊世香、郑东、吴荣兴、林海涛、钟潘学、朱德跃、陈健、曾鑫、黄舒钰</t>
    <phoneticPr fontId="4" type="noConversion"/>
  </si>
  <si>
    <t>宁波川源信息技术有限公司</t>
  </si>
  <si>
    <t>NZ-H250642</t>
  </si>
  <si>
    <t>一种提高化学分析滴定精度的装置实用新型专利转让*</t>
    <phoneticPr fontId="4" type="noConversion"/>
  </si>
  <si>
    <t>一种提高化学分析滴定精度的装置</t>
    <phoneticPr fontId="4" type="noConversion"/>
  </si>
  <si>
    <t xml:space="preserve">ZL202421802740.2 </t>
    <phoneticPr fontId="4" type="noConversion"/>
  </si>
  <si>
    <t>刘兴艳、刘亚婷、杜梦玲、楼佳、张晓磊</t>
    <phoneticPr fontId="4" type="noConversion"/>
  </si>
  <si>
    <t>刘兴艳、刘亚婷、叶芯悦、王宇畅、陶子怡、尚裕淇、董海仟</t>
    <phoneticPr fontId="4" type="noConversion"/>
  </si>
  <si>
    <t>上海万历科技有限公司陕西分公司</t>
  </si>
  <si>
    <t>NZ-H250722</t>
  </si>
  <si>
    <t>一种组合式剪纸刻刀专利的转让</t>
    <phoneticPr fontId="4" type="noConversion"/>
  </si>
  <si>
    <t xml:space="preserve">ZL202320345069.2 </t>
    <phoneticPr fontId="4" type="noConversion"/>
  </si>
  <si>
    <t>何东润、杨子杰、万剑、王丽萍、刘洋、高文婧 、陈科</t>
    <phoneticPr fontId="4" type="noConversion"/>
  </si>
  <si>
    <t>建筑与艺术学院（丝路艺术研究中心）</t>
  </si>
  <si>
    <t>何东润</t>
    <phoneticPr fontId="4" type="noConversion"/>
  </si>
  <si>
    <t>宁波风巡科技有限公司</t>
  </si>
  <si>
    <t>NZ-H250691</t>
  </si>
  <si>
    <t>一种具有可翻转扶手的病人转运车专利转让*</t>
    <phoneticPr fontId="4" type="noConversion"/>
  </si>
  <si>
    <t>一种具有可翻转扶手的病人转运车</t>
    <phoneticPr fontId="4" type="noConversion"/>
  </si>
  <si>
    <t xml:space="preserve">ZL202122497693.8 </t>
    <phoneticPr fontId="4" type="noConversion"/>
  </si>
  <si>
    <t>宁圆盛、徐冬生、王皓东、王子俊、徐露露</t>
    <phoneticPr fontId="4" type="noConversion"/>
  </si>
  <si>
    <t>桑凌峰、张喆辉、李珊、严楠</t>
    <phoneticPr fontId="4" type="noConversion"/>
  </si>
  <si>
    <t>浙江佑仁智能机器人有限公司</t>
  </si>
  <si>
    <t>宁波市余姚市</t>
  </si>
  <si>
    <t>NZ-H250604</t>
  </si>
  <si>
    <t>一种用于牙周膜材料模型的验证方法与系统发明专利专利权转让★</t>
    <phoneticPr fontId="4" type="noConversion"/>
  </si>
  <si>
    <t>ZL202110569955.9</t>
    <phoneticPr fontId="4" type="noConversion"/>
  </si>
  <si>
    <t>仵健磊、陈洁琼</t>
    <phoneticPr fontId="4" type="noConversion"/>
  </si>
  <si>
    <t>仵健磊</t>
    <phoneticPr fontId="4" type="noConversion"/>
  </si>
  <si>
    <t>宁波口腔医院集团有限公司</t>
  </si>
  <si>
    <t>合同总
经费(万元)</t>
  </si>
  <si>
    <t>“一种加权分散式模型的故障监测软件”等5项软件著作权转让*</t>
    <phoneticPr fontId="4" type="noConversion"/>
  </si>
  <si>
    <t>“一种加权分散式模型的故障监测软件”等5项软件著作权转让*</t>
  </si>
  <si>
    <t xml:space="preserve">一种单手三手指稳定性练习装置 </t>
    <phoneticPr fontId="4" type="noConversion"/>
  </si>
  <si>
    <t>“多层穿梭车立体仓库管理信息系 统V1.0”软件著作权转让</t>
    <phoneticPr fontId="4" type="noConversion"/>
  </si>
  <si>
    <t>杭州市 西湖区</t>
  </si>
  <si>
    <t>A TYPE OF MECHATRONIC EQUIPMENT（卢森堡）</t>
    <phoneticPr fontId="4" type="noConversion"/>
  </si>
  <si>
    <t>“一种垃圾袋破除装置”实用新型专利转让*</t>
    <phoneticPr fontId="4" type="noConversion"/>
  </si>
  <si>
    <t>“一种垃圾投放缓冲箱”实用新型专利转让*</t>
    <phoneticPr fontId="4" type="noConversion"/>
  </si>
  <si>
    <t>基于时序数据库的工业数据采集展示系统V1.0软著转让*</t>
    <phoneticPr fontId="4" type="noConversion"/>
  </si>
  <si>
    <t>医用电动转移车操作界面设计系统V1.0软著转让</t>
    <phoneticPr fontId="4" type="noConversion"/>
  </si>
  <si>
    <t xml:space="preserve"> 郑州市 二七区</t>
  </si>
  <si>
    <t>智慧物流市场趋势预测系统V1.0软著转让*</t>
    <phoneticPr fontId="4" type="noConversion"/>
  </si>
  <si>
    <t>西安市 市辖区</t>
  </si>
  <si>
    <t xml:space="preserve">一种组合式剪纸刻刀 </t>
    <phoneticPr fontId="4" type="noConversion"/>
  </si>
  <si>
    <t xml:space="preserve">一种用于牙周膜材料模型的验证方法与系统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</si>
</sst>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6"/>
      <name val="黑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 wrapText="1" shrinkToFit="1"/>
    </xf>
    <xf numFmtId="14" fontId="8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9355-63ED-4017-85D0-040131298BAC}">
  <dimension ref="A1:R32"/>
  <sheetViews>
    <sheetView tabSelected="1" zoomScale="70" zoomScaleNormal="70" workbookViewId="0">
      <selection activeCell="L7" sqref="L7"/>
    </sheetView>
  </sheetViews>
  <sheetFormatPr defaultRowHeight="13.8" x14ac:dyDescent="0.25"/>
  <cols>
    <col min="1" max="1" width="10.5546875" style="5" bestFit="1" customWidth="1"/>
    <col min="2" max="2" width="14.77734375" customWidth="1"/>
    <col min="3" max="3" width="38.21875" bestFit="1" customWidth="1"/>
    <col min="4" max="4" width="29.88671875" customWidth="1"/>
    <col min="5" max="5" width="20.33203125" style="5" customWidth="1"/>
    <col min="6" max="6" width="21" style="27" customWidth="1"/>
    <col min="7" max="7" width="14" customWidth="1"/>
    <col min="8" max="8" width="35.77734375" customWidth="1"/>
    <col min="9" max="9" width="30.44140625" customWidth="1"/>
    <col min="10" max="10" width="26.109375" style="25" customWidth="1"/>
    <col min="11" max="11" width="10.77734375" customWidth="1"/>
    <col min="12" max="12" width="17.21875" customWidth="1"/>
    <col min="14" max="14" width="13.109375" bestFit="1" customWidth="1"/>
    <col min="15" max="17" width="14.21875" style="5" customWidth="1"/>
    <col min="18" max="18" width="13.109375" style="5" bestFit="1" customWidth="1"/>
  </cols>
  <sheetData>
    <row r="1" spans="1:18" s="4" customFormat="1" ht="23.4" customHeight="1" x14ac:dyDescent="0.25">
      <c r="A1" s="28" t="s">
        <v>0</v>
      </c>
      <c r="B1" s="1"/>
      <c r="C1" s="1"/>
      <c r="D1" s="2"/>
      <c r="E1" s="2"/>
      <c r="F1" s="26"/>
      <c r="G1" s="1"/>
      <c r="H1" s="1"/>
      <c r="I1" s="1"/>
      <c r="J1" s="22"/>
      <c r="K1" s="1"/>
      <c r="L1" s="3"/>
      <c r="M1" s="3"/>
      <c r="N1" s="6"/>
      <c r="O1" s="1"/>
      <c r="P1" s="1"/>
      <c r="Q1" s="1"/>
      <c r="R1" s="1"/>
    </row>
    <row r="2" spans="1:18" s="4" customFormat="1" ht="25.8" customHeight="1" x14ac:dyDescent="0.25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16" customFormat="1" ht="34.950000000000003" customHeight="1" x14ac:dyDescent="0.25">
      <c r="A3" s="10" t="s">
        <v>1</v>
      </c>
      <c r="B3" s="10" t="s">
        <v>2</v>
      </c>
      <c r="C3" s="10" t="s">
        <v>3</v>
      </c>
      <c r="D3" s="10" t="s">
        <v>26</v>
      </c>
      <c r="E3" s="10" t="s">
        <v>27</v>
      </c>
      <c r="F3" s="11" t="s">
        <v>28</v>
      </c>
      <c r="G3" s="10" t="s">
        <v>4</v>
      </c>
      <c r="H3" s="10" t="s">
        <v>5</v>
      </c>
      <c r="I3" s="10" t="s">
        <v>6</v>
      </c>
      <c r="J3" s="23" t="s">
        <v>7</v>
      </c>
      <c r="K3" s="10" t="s">
        <v>8</v>
      </c>
      <c r="L3" s="10" t="s">
        <v>9</v>
      </c>
      <c r="M3" s="10" t="s">
        <v>10</v>
      </c>
      <c r="N3" s="11" t="s">
        <v>11</v>
      </c>
      <c r="O3" s="10" t="s">
        <v>204</v>
      </c>
      <c r="P3" s="10" t="s">
        <v>12</v>
      </c>
      <c r="Q3" s="10" t="s">
        <v>13</v>
      </c>
      <c r="R3" s="10" t="s">
        <v>14</v>
      </c>
    </row>
    <row r="4" spans="1:18" s="19" customFormat="1" ht="34.950000000000003" customHeight="1" x14ac:dyDescent="0.25">
      <c r="A4" s="12">
        <v>1</v>
      </c>
      <c r="B4" s="13" t="s">
        <v>198</v>
      </c>
      <c r="C4" s="13" t="s">
        <v>199</v>
      </c>
      <c r="D4" s="12" t="s">
        <v>219</v>
      </c>
      <c r="E4" s="12" t="s">
        <v>200</v>
      </c>
      <c r="F4" s="21">
        <v>45615</v>
      </c>
      <c r="G4" s="17" t="s">
        <v>23</v>
      </c>
      <c r="H4" s="13" t="s">
        <v>201</v>
      </c>
      <c r="I4" s="13" t="s">
        <v>122</v>
      </c>
      <c r="J4" s="13" t="s">
        <v>202</v>
      </c>
      <c r="K4" s="17"/>
      <c r="L4" s="13" t="s">
        <v>203</v>
      </c>
      <c r="M4" s="13" t="s">
        <v>147</v>
      </c>
      <c r="N4" s="15">
        <v>45960</v>
      </c>
      <c r="O4" s="12">
        <v>15</v>
      </c>
      <c r="P4" s="12">
        <v>15</v>
      </c>
      <c r="Q4" s="17">
        <f t="shared" ref="Q4:Q31" si="0">P4*5%</f>
        <v>0.75</v>
      </c>
      <c r="R4" s="15">
        <v>46007</v>
      </c>
    </row>
    <row r="5" spans="1:18" s="19" customFormat="1" ht="34.950000000000003" customHeight="1" x14ac:dyDescent="0.25">
      <c r="A5" s="12">
        <v>2</v>
      </c>
      <c r="B5" s="13" t="s">
        <v>65</v>
      </c>
      <c r="C5" s="13" t="s">
        <v>66</v>
      </c>
      <c r="D5" s="13" t="s">
        <v>210</v>
      </c>
      <c r="E5" s="12" t="s">
        <v>67</v>
      </c>
      <c r="F5" s="21">
        <v>45604</v>
      </c>
      <c r="G5" s="17" t="s">
        <v>23</v>
      </c>
      <c r="H5" s="13" t="s">
        <v>68</v>
      </c>
      <c r="I5" s="13" t="s">
        <v>69</v>
      </c>
      <c r="J5" s="13" t="s">
        <v>70</v>
      </c>
      <c r="K5" s="17"/>
      <c r="L5" s="13" t="s">
        <v>71</v>
      </c>
      <c r="M5" s="13" t="s">
        <v>15</v>
      </c>
      <c r="N5" s="15">
        <v>45955</v>
      </c>
      <c r="O5" s="12">
        <v>20.100000000000001</v>
      </c>
      <c r="P5" s="12">
        <v>20.100000000000001</v>
      </c>
      <c r="Q5" s="17">
        <f>P5*5%</f>
        <v>1.0050000000000001</v>
      </c>
      <c r="R5" s="15">
        <v>45961</v>
      </c>
    </row>
    <row r="6" spans="1:18" s="19" customFormat="1" ht="34.950000000000003" customHeight="1" x14ac:dyDescent="0.25">
      <c r="A6" s="12">
        <v>3</v>
      </c>
      <c r="B6" s="13" t="s">
        <v>51</v>
      </c>
      <c r="C6" s="13" t="s">
        <v>52</v>
      </c>
      <c r="D6" s="13" t="s">
        <v>207</v>
      </c>
      <c r="E6" s="12" t="s">
        <v>53</v>
      </c>
      <c r="F6" s="21">
        <v>45009</v>
      </c>
      <c r="G6" s="17" t="s">
        <v>54</v>
      </c>
      <c r="H6" s="13" t="s">
        <v>55</v>
      </c>
      <c r="I6" s="13" t="s">
        <v>56</v>
      </c>
      <c r="J6" s="13" t="s">
        <v>57</v>
      </c>
      <c r="K6" s="17"/>
      <c r="L6" s="13" t="s">
        <v>58</v>
      </c>
      <c r="M6" s="13" t="s">
        <v>15</v>
      </c>
      <c r="N6" s="15">
        <v>45964</v>
      </c>
      <c r="O6" s="12">
        <v>5</v>
      </c>
      <c r="P6" s="12">
        <v>5</v>
      </c>
      <c r="Q6" s="17">
        <f t="shared" si="0"/>
        <v>0.25</v>
      </c>
      <c r="R6" s="15">
        <v>45972</v>
      </c>
    </row>
    <row r="7" spans="1:18" s="19" customFormat="1" ht="34.950000000000003" customHeight="1" x14ac:dyDescent="0.25">
      <c r="A7" s="12">
        <v>4</v>
      </c>
      <c r="B7" s="13" t="s">
        <v>72</v>
      </c>
      <c r="C7" s="13" t="s">
        <v>211</v>
      </c>
      <c r="D7" s="13" t="s">
        <v>73</v>
      </c>
      <c r="E7" s="12" t="s">
        <v>74</v>
      </c>
      <c r="F7" s="21">
        <v>44670</v>
      </c>
      <c r="G7" s="17" t="s">
        <v>54</v>
      </c>
      <c r="H7" s="13" t="s">
        <v>75</v>
      </c>
      <c r="I7" s="13" t="s">
        <v>17</v>
      </c>
      <c r="J7" s="13" t="s">
        <v>76</v>
      </c>
      <c r="K7" s="17"/>
      <c r="L7" s="13" t="s">
        <v>77</v>
      </c>
      <c r="M7" s="13" t="s">
        <v>18</v>
      </c>
      <c r="N7" s="15">
        <v>45973</v>
      </c>
      <c r="O7" s="12">
        <v>5</v>
      </c>
      <c r="P7" s="12">
        <v>5</v>
      </c>
      <c r="Q7" s="17">
        <f t="shared" si="0"/>
        <v>0.25</v>
      </c>
      <c r="R7" s="15">
        <v>45975</v>
      </c>
    </row>
    <row r="8" spans="1:18" s="19" customFormat="1" ht="31.2" x14ac:dyDescent="0.25">
      <c r="A8" s="12">
        <v>5</v>
      </c>
      <c r="B8" s="13" t="s">
        <v>78</v>
      </c>
      <c r="C8" s="13" t="s">
        <v>212</v>
      </c>
      <c r="D8" s="13" t="s">
        <v>79</v>
      </c>
      <c r="E8" s="12" t="s">
        <v>80</v>
      </c>
      <c r="F8" s="21">
        <v>44659</v>
      </c>
      <c r="G8" s="17" t="s">
        <v>54</v>
      </c>
      <c r="H8" s="13" t="s">
        <v>81</v>
      </c>
      <c r="I8" s="13" t="s">
        <v>17</v>
      </c>
      <c r="J8" s="13" t="s">
        <v>76</v>
      </c>
      <c r="K8" s="17"/>
      <c r="L8" s="13" t="s">
        <v>82</v>
      </c>
      <c r="M8" s="13" t="s">
        <v>18</v>
      </c>
      <c r="N8" s="15">
        <v>45973</v>
      </c>
      <c r="O8" s="12">
        <v>5</v>
      </c>
      <c r="P8" s="12">
        <v>5</v>
      </c>
      <c r="Q8" s="17">
        <f t="shared" si="0"/>
        <v>0.25</v>
      </c>
      <c r="R8" s="15">
        <v>45975</v>
      </c>
    </row>
    <row r="9" spans="1:18" s="19" customFormat="1" ht="34.950000000000003" customHeight="1" x14ac:dyDescent="0.25">
      <c r="A9" s="12">
        <v>6</v>
      </c>
      <c r="B9" s="13" t="s">
        <v>89</v>
      </c>
      <c r="C9" s="13" t="s">
        <v>90</v>
      </c>
      <c r="D9" s="13" t="s">
        <v>91</v>
      </c>
      <c r="E9" s="12" t="s">
        <v>92</v>
      </c>
      <c r="F9" s="21">
        <v>44544</v>
      </c>
      <c r="G9" s="17" t="s">
        <v>54</v>
      </c>
      <c r="H9" s="13" t="s">
        <v>93</v>
      </c>
      <c r="I9" s="13" t="s">
        <v>22</v>
      </c>
      <c r="J9" s="13" t="s">
        <v>94</v>
      </c>
      <c r="K9" s="17"/>
      <c r="L9" s="13" t="s">
        <v>95</v>
      </c>
      <c r="M9" s="13" t="s">
        <v>18</v>
      </c>
      <c r="N9" s="15">
        <v>45961</v>
      </c>
      <c r="O9" s="12">
        <v>5</v>
      </c>
      <c r="P9" s="12">
        <v>5</v>
      </c>
      <c r="Q9" s="17">
        <f t="shared" si="0"/>
        <v>0.25</v>
      </c>
      <c r="R9" s="15">
        <v>45985</v>
      </c>
    </row>
    <row r="10" spans="1:18" s="19" customFormat="1" ht="34.950000000000003" customHeight="1" x14ac:dyDescent="0.25">
      <c r="A10" s="12">
        <v>7</v>
      </c>
      <c r="B10" s="13" t="s">
        <v>108</v>
      </c>
      <c r="C10" s="13" t="s">
        <v>109</v>
      </c>
      <c r="D10" s="13" t="s">
        <v>110</v>
      </c>
      <c r="E10" s="12" t="s">
        <v>111</v>
      </c>
      <c r="F10" s="21">
        <v>45587</v>
      </c>
      <c r="G10" s="17" t="s">
        <v>54</v>
      </c>
      <c r="H10" s="13" t="s">
        <v>112</v>
      </c>
      <c r="I10" s="13" t="s">
        <v>22</v>
      </c>
      <c r="J10" s="13" t="s">
        <v>113</v>
      </c>
      <c r="K10" s="17" t="s">
        <v>114</v>
      </c>
      <c r="L10" s="13" t="s">
        <v>115</v>
      </c>
      <c r="M10" s="13" t="s">
        <v>116</v>
      </c>
      <c r="N10" s="15">
        <v>45981</v>
      </c>
      <c r="O10" s="12">
        <v>5.0999999999999996</v>
      </c>
      <c r="P10" s="12">
        <v>5.0999999999999996</v>
      </c>
      <c r="Q10" s="17">
        <f t="shared" si="0"/>
        <v>0.255</v>
      </c>
      <c r="R10" s="15">
        <v>45982</v>
      </c>
    </row>
    <row r="11" spans="1:18" s="19" customFormat="1" ht="34.950000000000003" customHeight="1" x14ac:dyDescent="0.25">
      <c r="A11" s="12">
        <v>8</v>
      </c>
      <c r="B11" s="13" t="s">
        <v>117</v>
      </c>
      <c r="C11" s="13" t="s">
        <v>118</v>
      </c>
      <c r="D11" s="13" t="s">
        <v>119</v>
      </c>
      <c r="E11" s="12" t="s">
        <v>120</v>
      </c>
      <c r="F11" s="21">
        <v>45842</v>
      </c>
      <c r="G11" s="17" t="s">
        <v>54</v>
      </c>
      <c r="H11" s="13" t="s">
        <v>121</v>
      </c>
      <c r="I11" s="13" t="s">
        <v>122</v>
      </c>
      <c r="J11" s="13" t="s">
        <v>123</v>
      </c>
      <c r="K11" s="17" t="s">
        <v>114</v>
      </c>
      <c r="L11" s="13" t="s">
        <v>124</v>
      </c>
      <c r="M11" s="13" t="s">
        <v>125</v>
      </c>
      <c r="N11" s="15">
        <v>45901</v>
      </c>
      <c r="O11" s="12">
        <v>5</v>
      </c>
      <c r="P11" s="12">
        <v>5</v>
      </c>
      <c r="Q11" s="17">
        <f t="shared" si="0"/>
        <v>0.25</v>
      </c>
      <c r="R11" s="15">
        <v>45987</v>
      </c>
    </row>
    <row r="12" spans="1:18" s="19" customFormat="1" ht="34.950000000000003" customHeight="1" x14ac:dyDescent="0.25">
      <c r="A12" s="12">
        <v>9</v>
      </c>
      <c r="B12" s="13" t="s">
        <v>141</v>
      </c>
      <c r="C12" s="13" t="s">
        <v>142</v>
      </c>
      <c r="D12" s="13" t="s">
        <v>143</v>
      </c>
      <c r="E12" s="12" t="s">
        <v>144</v>
      </c>
      <c r="F12" s="21">
        <v>45923</v>
      </c>
      <c r="G12" s="17" t="s">
        <v>54</v>
      </c>
      <c r="H12" s="13" t="s">
        <v>145</v>
      </c>
      <c r="I12" s="13" t="s">
        <v>22</v>
      </c>
      <c r="J12" s="13" t="s">
        <v>145</v>
      </c>
      <c r="K12" s="18"/>
      <c r="L12" s="13" t="s">
        <v>146</v>
      </c>
      <c r="M12" s="13" t="s">
        <v>147</v>
      </c>
      <c r="N12" s="15">
        <v>45981</v>
      </c>
      <c r="O12" s="12">
        <v>10.1</v>
      </c>
      <c r="P12" s="12">
        <v>10.1</v>
      </c>
      <c r="Q12" s="17">
        <f t="shared" si="0"/>
        <v>0.505</v>
      </c>
      <c r="R12" s="15">
        <v>45995</v>
      </c>
    </row>
    <row r="13" spans="1:18" s="19" customFormat="1" ht="34.950000000000003" customHeight="1" x14ac:dyDescent="0.25">
      <c r="A13" s="12">
        <v>10</v>
      </c>
      <c r="B13" s="13" t="s">
        <v>148</v>
      </c>
      <c r="C13" s="13" t="s">
        <v>149</v>
      </c>
      <c r="D13" s="13" t="s">
        <v>150</v>
      </c>
      <c r="E13" s="12" t="s">
        <v>151</v>
      </c>
      <c r="F13" s="21">
        <v>45860</v>
      </c>
      <c r="G13" s="17" t="s">
        <v>152</v>
      </c>
      <c r="H13" s="13" t="s">
        <v>145</v>
      </c>
      <c r="I13" s="13" t="s">
        <v>22</v>
      </c>
      <c r="J13" s="13" t="s">
        <v>153</v>
      </c>
      <c r="K13" s="17"/>
      <c r="L13" s="13" t="s">
        <v>154</v>
      </c>
      <c r="M13" s="13" t="s">
        <v>116</v>
      </c>
      <c r="N13" s="15">
        <v>45975</v>
      </c>
      <c r="O13" s="12">
        <v>5.0999999999999996</v>
      </c>
      <c r="P13" s="12">
        <v>5.0999999999999996</v>
      </c>
      <c r="Q13" s="17">
        <f t="shared" si="0"/>
        <v>0.255</v>
      </c>
      <c r="R13" s="15">
        <v>45978</v>
      </c>
    </row>
    <row r="14" spans="1:18" s="19" customFormat="1" ht="31.2" x14ac:dyDescent="0.25">
      <c r="A14" s="12">
        <v>11</v>
      </c>
      <c r="B14" s="13" t="s">
        <v>155</v>
      </c>
      <c r="C14" s="13" t="s">
        <v>156</v>
      </c>
      <c r="D14" s="12" t="s">
        <v>157</v>
      </c>
      <c r="E14" s="12" t="s">
        <v>158</v>
      </c>
      <c r="F14" s="21">
        <v>45419</v>
      </c>
      <c r="G14" s="17" t="s">
        <v>152</v>
      </c>
      <c r="H14" s="13" t="s">
        <v>159</v>
      </c>
      <c r="I14" s="13" t="s">
        <v>24</v>
      </c>
      <c r="J14" s="13" t="s">
        <v>160</v>
      </c>
      <c r="K14" s="17" t="s">
        <v>114</v>
      </c>
      <c r="L14" s="13" t="s">
        <v>161</v>
      </c>
      <c r="M14" s="13" t="s">
        <v>116</v>
      </c>
      <c r="N14" s="15">
        <v>45978</v>
      </c>
      <c r="O14" s="12">
        <v>5</v>
      </c>
      <c r="P14" s="12">
        <v>5</v>
      </c>
      <c r="Q14" s="17">
        <f t="shared" si="0"/>
        <v>0.25</v>
      </c>
      <c r="R14" s="15">
        <v>46002</v>
      </c>
    </row>
    <row r="15" spans="1:18" s="19" customFormat="1" ht="46.8" x14ac:dyDescent="0.25">
      <c r="A15" s="12">
        <v>12</v>
      </c>
      <c r="B15" s="13" t="s">
        <v>162</v>
      </c>
      <c r="C15" s="13" t="s">
        <v>163</v>
      </c>
      <c r="D15" s="12" t="s">
        <v>164</v>
      </c>
      <c r="E15" s="12" t="s">
        <v>165</v>
      </c>
      <c r="F15" s="21">
        <v>45618</v>
      </c>
      <c r="G15" s="17" t="s">
        <v>152</v>
      </c>
      <c r="H15" s="13" t="s">
        <v>166</v>
      </c>
      <c r="I15" s="13" t="s">
        <v>167</v>
      </c>
      <c r="J15" s="13" t="s">
        <v>168</v>
      </c>
      <c r="K15" s="17" t="s">
        <v>114</v>
      </c>
      <c r="L15" s="13" t="s">
        <v>169</v>
      </c>
      <c r="M15" s="13" t="s">
        <v>18</v>
      </c>
      <c r="N15" s="15">
        <v>45979</v>
      </c>
      <c r="O15" s="12">
        <v>5</v>
      </c>
      <c r="P15" s="12">
        <v>5</v>
      </c>
      <c r="Q15" s="17">
        <f t="shared" si="0"/>
        <v>0.25</v>
      </c>
      <c r="R15" s="15">
        <v>45992</v>
      </c>
    </row>
    <row r="16" spans="1:18" s="19" customFormat="1" ht="46.8" x14ac:dyDescent="0.25">
      <c r="A16" s="12">
        <v>13</v>
      </c>
      <c r="B16" s="13" t="s">
        <v>170</v>
      </c>
      <c r="C16" s="13" t="s">
        <v>171</v>
      </c>
      <c r="D16" s="12" t="s">
        <v>172</v>
      </c>
      <c r="E16" s="12" t="s">
        <v>173</v>
      </c>
      <c r="F16" s="21">
        <v>45625</v>
      </c>
      <c r="G16" s="17" t="s">
        <v>152</v>
      </c>
      <c r="H16" s="13" t="s">
        <v>174</v>
      </c>
      <c r="I16" s="13" t="s">
        <v>167</v>
      </c>
      <c r="J16" s="13" t="s">
        <v>168</v>
      </c>
      <c r="K16" s="17" t="s">
        <v>114</v>
      </c>
      <c r="L16" s="13" t="s">
        <v>175</v>
      </c>
      <c r="M16" s="13" t="s">
        <v>18</v>
      </c>
      <c r="N16" s="15">
        <v>45979</v>
      </c>
      <c r="O16" s="12">
        <v>50</v>
      </c>
      <c r="P16" s="12">
        <v>50</v>
      </c>
      <c r="Q16" s="17">
        <f t="shared" si="0"/>
        <v>2.5</v>
      </c>
      <c r="R16" s="15">
        <v>45993</v>
      </c>
    </row>
    <row r="17" spans="1:18" s="19" customFormat="1" ht="34.950000000000003" customHeight="1" x14ac:dyDescent="0.25">
      <c r="A17" s="12">
        <v>14</v>
      </c>
      <c r="B17" s="13" t="s">
        <v>176</v>
      </c>
      <c r="C17" s="13" t="s">
        <v>177</v>
      </c>
      <c r="D17" s="12" t="s">
        <v>178</v>
      </c>
      <c r="E17" s="12" t="s">
        <v>179</v>
      </c>
      <c r="F17" s="21">
        <v>45825</v>
      </c>
      <c r="G17" s="17" t="s">
        <v>152</v>
      </c>
      <c r="H17" s="13" t="s">
        <v>180</v>
      </c>
      <c r="I17" s="13" t="s">
        <v>24</v>
      </c>
      <c r="J17" s="13" t="s">
        <v>181</v>
      </c>
      <c r="K17" s="17"/>
      <c r="L17" s="13" t="s">
        <v>182</v>
      </c>
      <c r="M17" s="13" t="s">
        <v>217</v>
      </c>
      <c r="N17" s="15">
        <v>45979</v>
      </c>
      <c r="O17" s="12">
        <v>18</v>
      </c>
      <c r="P17" s="12">
        <v>18</v>
      </c>
      <c r="Q17" s="17">
        <f t="shared" si="0"/>
        <v>0.9</v>
      </c>
      <c r="R17" s="15">
        <v>46001</v>
      </c>
    </row>
    <row r="18" spans="1:18" s="19" customFormat="1" ht="34.950000000000003" customHeight="1" x14ac:dyDescent="0.25">
      <c r="A18" s="12">
        <v>15</v>
      </c>
      <c r="B18" s="13" t="s">
        <v>183</v>
      </c>
      <c r="C18" s="13" t="s">
        <v>184</v>
      </c>
      <c r="D18" s="12" t="s">
        <v>218</v>
      </c>
      <c r="E18" s="12" t="s">
        <v>185</v>
      </c>
      <c r="F18" s="21">
        <v>45128</v>
      </c>
      <c r="G18" s="17" t="s">
        <v>152</v>
      </c>
      <c r="H18" s="13" t="s">
        <v>186</v>
      </c>
      <c r="I18" s="13" t="s">
        <v>187</v>
      </c>
      <c r="J18" s="13" t="s">
        <v>188</v>
      </c>
      <c r="K18" s="17"/>
      <c r="L18" s="13" t="s">
        <v>189</v>
      </c>
      <c r="M18" s="13" t="s">
        <v>18</v>
      </c>
      <c r="N18" s="15">
        <v>45986</v>
      </c>
      <c r="O18" s="12">
        <v>5.0999999999999996</v>
      </c>
      <c r="P18" s="12">
        <v>5.0999999999999996</v>
      </c>
      <c r="Q18" s="17">
        <f t="shared" si="0"/>
        <v>0.255</v>
      </c>
      <c r="R18" s="15">
        <v>45972</v>
      </c>
    </row>
    <row r="19" spans="1:18" s="19" customFormat="1" ht="34.950000000000003" customHeight="1" x14ac:dyDescent="0.25">
      <c r="A19" s="12">
        <v>16</v>
      </c>
      <c r="B19" s="13" t="s">
        <v>190</v>
      </c>
      <c r="C19" s="13" t="s">
        <v>191</v>
      </c>
      <c r="D19" s="12" t="s">
        <v>192</v>
      </c>
      <c r="E19" s="12" t="s">
        <v>193</v>
      </c>
      <c r="F19" s="21">
        <v>44656</v>
      </c>
      <c r="G19" s="17" t="s">
        <v>152</v>
      </c>
      <c r="H19" s="13" t="s">
        <v>194</v>
      </c>
      <c r="I19" s="13" t="s">
        <v>69</v>
      </c>
      <c r="J19" s="13" t="s">
        <v>195</v>
      </c>
      <c r="K19" s="17"/>
      <c r="L19" s="13" t="s">
        <v>196</v>
      </c>
      <c r="M19" s="13" t="s">
        <v>197</v>
      </c>
      <c r="N19" s="15">
        <v>45981</v>
      </c>
      <c r="O19" s="12">
        <v>5</v>
      </c>
      <c r="P19" s="12">
        <v>5</v>
      </c>
      <c r="Q19" s="17">
        <f t="shared" si="0"/>
        <v>0.25</v>
      </c>
      <c r="R19" s="15">
        <v>46002</v>
      </c>
    </row>
    <row r="20" spans="1:18" s="19" customFormat="1" ht="34.950000000000003" customHeight="1" x14ac:dyDescent="0.25">
      <c r="A20" s="12">
        <v>17</v>
      </c>
      <c r="B20" s="13" t="s">
        <v>30</v>
      </c>
      <c r="C20" s="13" t="s">
        <v>205</v>
      </c>
      <c r="D20" s="14" t="s">
        <v>31</v>
      </c>
      <c r="E20" s="14" t="s">
        <v>32</v>
      </c>
      <c r="F20" s="21">
        <v>45740</v>
      </c>
      <c r="G20" s="17" t="s">
        <v>20</v>
      </c>
      <c r="H20" s="13" t="s">
        <v>33</v>
      </c>
      <c r="I20" s="13" t="s">
        <v>19</v>
      </c>
      <c r="J20" s="24" t="s">
        <v>34</v>
      </c>
      <c r="K20" s="17"/>
      <c r="L20" s="13" t="s">
        <v>35</v>
      </c>
      <c r="M20" s="13" t="s">
        <v>15</v>
      </c>
      <c r="N20" s="15">
        <v>45953</v>
      </c>
      <c r="O20" s="12">
        <v>1</v>
      </c>
      <c r="P20" s="12">
        <v>1</v>
      </c>
      <c r="Q20" s="17">
        <f t="shared" si="0"/>
        <v>0.05</v>
      </c>
      <c r="R20" s="15">
        <v>45964</v>
      </c>
    </row>
    <row r="21" spans="1:18" s="19" customFormat="1" ht="34.950000000000003" customHeight="1" x14ac:dyDescent="0.25">
      <c r="A21" s="12">
        <v>18</v>
      </c>
      <c r="B21" s="13" t="s">
        <v>30</v>
      </c>
      <c r="C21" s="13" t="s">
        <v>206</v>
      </c>
      <c r="D21" s="14" t="s">
        <v>36</v>
      </c>
      <c r="E21" s="12" t="s">
        <v>37</v>
      </c>
      <c r="F21" s="21">
        <v>45740</v>
      </c>
      <c r="G21" s="17" t="s">
        <v>20</v>
      </c>
      <c r="H21" s="13" t="s">
        <v>33</v>
      </c>
      <c r="I21" s="13" t="s">
        <v>19</v>
      </c>
      <c r="J21" s="13" t="s">
        <v>34</v>
      </c>
      <c r="K21" s="17"/>
      <c r="L21" s="13" t="s">
        <v>35</v>
      </c>
      <c r="M21" s="13" t="s">
        <v>15</v>
      </c>
      <c r="N21" s="15">
        <v>45953</v>
      </c>
      <c r="O21" s="12">
        <v>1</v>
      </c>
      <c r="P21" s="12">
        <v>1</v>
      </c>
      <c r="Q21" s="17">
        <f t="shared" si="0"/>
        <v>0.05</v>
      </c>
      <c r="R21" s="15">
        <v>45964</v>
      </c>
    </row>
    <row r="22" spans="1:18" s="19" customFormat="1" ht="34.950000000000003" customHeight="1" x14ac:dyDescent="0.25">
      <c r="A22" s="12">
        <v>19</v>
      </c>
      <c r="B22" s="13" t="s">
        <v>30</v>
      </c>
      <c r="C22" s="13" t="s">
        <v>206</v>
      </c>
      <c r="D22" s="14" t="s">
        <v>38</v>
      </c>
      <c r="E22" s="12" t="s">
        <v>39</v>
      </c>
      <c r="F22" s="21">
        <v>45737</v>
      </c>
      <c r="G22" s="17" t="s">
        <v>20</v>
      </c>
      <c r="H22" s="13" t="s">
        <v>33</v>
      </c>
      <c r="I22" s="13" t="s">
        <v>19</v>
      </c>
      <c r="J22" s="24" t="s">
        <v>34</v>
      </c>
      <c r="K22" s="17"/>
      <c r="L22" s="13" t="s">
        <v>35</v>
      </c>
      <c r="M22" s="13" t="s">
        <v>15</v>
      </c>
      <c r="N22" s="15">
        <v>45953</v>
      </c>
      <c r="O22" s="12">
        <v>1</v>
      </c>
      <c r="P22" s="12">
        <v>1</v>
      </c>
      <c r="Q22" s="17">
        <f t="shared" si="0"/>
        <v>0.05</v>
      </c>
      <c r="R22" s="15">
        <v>45964</v>
      </c>
    </row>
    <row r="23" spans="1:18" s="19" customFormat="1" ht="34.950000000000003" customHeight="1" x14ac:dyDescent="0.25">
      <c r="A23" s="12">
        <v>20</v>
      </c>
      <c r="B23" s="13" t="s">
        <v>30</v>
      </c>
      <c r="C23" s="13" t="s">
        <v>206</v>
      </c>
      <c r="D23" s="14" t="s">
        <v>40</v>
      </c>
      <c r="E23" s="12" t="s">
        <v>41</v>
      </c>
      <c r="F23" s="21">
        <v>45737</v>
      </c>
      <c r="G23" s="17" t="s">
        <v>20</v>
      </c>
      <c r="H23" s="13" t="s">
        <v>33</v>
      </c>
      <c r="I23" s="13" t="s">
        <v>19</v>
      </c>
      <c r="J23" s="24" t="s">
        <v>34</v>
      </c>
      <c r="K23" s="17"/>
      <c r="L23" s="13" t="s">
        <v>35</v>
      </c>
      <c r="M23" s="13" t="s">
        <v>15</v>
      </c>
      <c r="N23" s="15">
        <v>45953</v>
      </c>
      <c r="O23" s="12">
        <v>1</v>
      </c>
      <c r="P23" s="12">
        <v>1</v>
      </c>
      <c r="Q23" s="17">
        <f t="shared" si="0"/>
        <v>0.05</v>
      </c>
      <c r="R23" s="15">
        <v>45964</v>
      </c>
    </row>
    <row r="24" spans="1:18" s="19" customFormat="1" ht="34.950000000000003" customHeight="1" x14ac:dyDescent="0.25">
      <c r="A24" s="12">
        <v>21</v>
      </c>
      <c r="B24" s="13" t="s">
        <v>30</v>
      </c>
      <c r="C24" s="13" t="s">
        <v>206</v>
      </c>
      <c r="D24" s="14" t="s">
        <v>42</v>
      </c>
      <c r="E24" s="12" t="s">
        <v>43</v>
      </c>
      <c r="F24" s="21">
        <v>45740</v>
      </c>
      <c r="G24" s="17" t="s">
        <v>20</v>
      </c>
      <c r="H24" s="13" t="s">
        <v>33</v>
      </c>
      <c r="I24" s="13" t="s">
        <v>19</v>
      </c>
      <c r="J24" s="24" t="s">
        <v>34</v>
      </c>
      <c r="K24" s="17"/>
      <c r="L24" s="13" t="s">
        <v>35</v>
      </c>
      <c r="M24" s="13" t="s">
        <v>15</v>
      </c>
      <c r="N24" s="15">
        <v>45953</v>
      </c>
      <c r="O24" s="12">
        <v>1</v>
      </c>
      <c r="P24" s="12">
        <v>1</v>
      </c>
      <c r="Q24" s="17">
        <f t="shared" si="0"/>
        <v>0.05</v>
      </c>
      <c r="R24" s="15">
        <v>45964</v>
      </c>
    </row>
    <row r="25" spans="1:18" s="19" customFormat="1" ht="34.950000000000003" customHeight="1" x14ac:dyDescent="0.25">
      <c r="A25" s="12">
        <v>22</v>
      </c>
      <c r="B25" s="13" t="s">
        <v>44</v>
      </c>
      <c r="C25" s="13" t="s">
        <v>45</v>
      </c>
      <c r="D25" s="20" t="s">
        <v>46</v>
      </c>
      <c r="E25" s="12" t="s">
        <v>47</v>
      </c>
      <c r="F25" s="21">
        <v>45898</v>
      </c>
      <c r="G25" s="17" t="s">
        <v>20</v>
      </c>
      <c r="H25" s="13" t="s">
        <v>48</v>
      </c>
      <c r="I25" s="13" t="s">
        <v>49</v>
      </c>
      <c r="J25" s="13" t="s">
        <v>48</v>
      </c>
      <c r="K25" s="17"/>
      <c r="L25" s="13" t="s">
        <v>50</v>
      </c>
      <c r="M25" s="13" t="s">
        <v>18</v>
      </c>
      <c r="N25" s="15">
        <v>45992</v>
      </c>
      <c r="O25" s="12">
        <v>10.01</v>
      </c>
      <c r="P25" s="12">
        <v>10.01</v>
      </c>
      <c r="Q25" s="17">
        <f t="shared" si="0"/>
        <v>0.50050000000000006</v>
      </c>
      <c r="R25" s="15">
        <v>45965</v>
      </c>
    </row>
    <row r="26" spans="1:18" s="19" customFormat="1" ht="34.950000000000003" customHeight="1" x14ac:dyDescent="0.25">
      <c r="A26" s="12">
        <v>23</v>
      </c>
      <c r="B26" s="13" t="s">
        <v>59</v>
      </c>
      <c r="C26" s="13" t="s">
        <v>208</v>
      </c>
      <c r="D26" s="14" t="s">
        <v>60</v>
      </c>
      <c r="E26" s="14" t="s">
        <v>61</v>
      </c>
      <c r="F26" s="21">
        <v>45540</v>
      </c>
      <c r="G26" s="17" t="s">
        <v>20</v>
      </c>
      <c r="H26" s="13" t="s">
        <v>62</v>
      </c>
      <c r="I26" s="13" t="s">
        <v>25</v>
      </c>
      <c r="J26" s="24" t="s">
        <v>63</v>
      </c>
      <c r="K26" s="17"/>
      <c r="L26" s="13" t="s">
        <v>64</v>
      </c>
      <c r="M26" s="13" t="s">
        <v>209</v>
      </c>
      <c r="N26" s="15">
        <v>45950</v>
      </c>
      <c r="O26" s="12">
        <v>5.0999999999999996</v>
      </c>
      <c r="P26" s="12">
        <v>5.0999999999999996</v>
      </c>
      <c r="Q26" s="17">
        <f t="shared" si="0"/>
        <v>0.255</v>
      </c>
      <c r="R26" s="15">
        <v>45973</v>
      </c>
    </row>
    <row r="27" spans="1:18" s="19" customFormat="1" ht="34.950000000000003" customHeight="1" x14ac:dyDescent="0.25">
      <c r="A27" s="12">
        <v>24</v>
      </c>
      <c r="B27" s="13" t="s">
        <v>83</v>
      </c>
      <c r="C27" s="13" t="s">
        <v>213</v>
      </c>
      <c r="D27" s="20" t="s">
        <v>84</v>
      </c>
      <c r="E27" s="12" t="s">
        <v>85</v>
      </c>
      <c r="F27" s="21">
        <v>45869</v>
      </c>
      <c r="G27" s="17" t="s">
        <v>20</v>
      </c>
      <c r="H27" s="13" t="s">
        <v>86</v>
      </c>
      <c r="I27" s="13" t="s">
        <v>17</v>
      </c>
      <c r="J27" s="13" t="s">
        <v>87</v>
      </c>
      <c r="K27" s="17"/>
      <c r="L27" s="13" t="s">
        <v>88</v>
      </c>
      <c r="M27" s="13" t="s">
        <v>15</v>
      </c>
      <c r="N27" s="15">
        <v>45955</v>
      </c>
      <c r="O27" s="12">
        <v>10.050000000000001</v>
      </c>
      <c r="P27" s="12">
        <v>10.050000000000001</v>
      </c>
      <c r="Q27" s="17">
        <f t="shared" si="0"/>
        <v>0.50250000000000006</v>
      </c>
      <c r="R27" s="15">
        <v>45980</v>
      </c>
    </row>
    <row r="28" spans="1:18" s="19" customFormat="1" ht="34.950000000000003" customHeight="1" x14ac:dyDescent="0.25">
      <c r="A28" s="12">
        <v>25</v>
      </c>
      <c r="B28" s="13" t="s">
        <v>96</v>
      </c>
      <c r="C28" s="13" t="s">
        <v>214</v>
      </c>
      <c r="D28" s="14" t="s">
        <v>97</v>
      </c>
      <c r="E28" s="14" t="s">
        <v>98</v>
      </c>
      <c r="F28" s="21">
        <v>45629</v>
      </c>
      <c r="G28" s="17" t="s">
        <v>20</v>
      </c>
      <c r="H28" s="13" t="s">
        <v>99</v>
      </c>
      <c r="I28" s="13" t="s">
        <v>25</v>
      </c>
      <c r="J28" s="24" t="s">
        <v>100</v>
      </c>
      <c r="K28" s="17"/>
      <c r="L28" s="13" t="s">
        <v>101</v>
      </c>
      <c r="M28" s="13" t="s">
        <v>215</v>
      </c>
      <c r="N28" s="15">
        <v>45939</v>
      </c>
      <c r="O28" s="12">
        <v>5.0999999999999996</v>
      </c>
      <c r="P28" s="12">
        <v>5.0999999999999996</v>
      </c>
      <c r="Q28" s="17">
        <f t="shared" si="0"/>
        <v>0.255</v>
      </c>
      <c r="R28" s="15">
        <v>45985</v>
      </c>
    </row>
    <row r="29" spans="1:18" s="19" customFormat="1" ht="34.950000000000003" customHeight="1" x14ac:dyDescent="0.25">
      <c r="A29" s="12">
        <v>26</v>
      </c>
      <c r="B29" s="13" t="s">
        <v>102</v>
      </c>
      <c r="C29" s="13" t="s">
        <v>103</v>
      </c>
      <c r="D29" s="14" t="s">
        <v>104</v>
      </c>
      <c r="E29" s="12" t="s">
        <v>105</v>
      </c>
      <c r="F29" s="21">
        <v>45764</v>
      </c>
      <c r="G29" s="17" t="s">
        <v>20</v>
      </c>
      <c r="H29" s="13" t="s">
        <v>106</v>
      </c>
      <c r="I29" s="13" t="s">
        <v>25</v>
      </c>
      <c r="J29" s="13" t="s">
        <v>107</v>
      </c>
      <c r="K29" s="17"/>
      <c r="L29" s="13" t="s">
        <v>101</v>
      </c>
      <c r="M29" s="13" t="s">
        <v>215</v>
      </c>
      <c r="N29" s="15">
        <v>45939</v>
      </c>
      <c r="O29" s="12">
        <v>5.0999999999999996</v>
      </c>
      <c r="P29" s="12">
        <v>5.0999999999999996</v>
      </c>
      <c r="Q29" s="17">
        <f t="shared" si="0"/>
        <v>0.255</v>
      </c>
      <c r="R29" s="15">
        <v>45983</v>
      </c>
    </row>
    <row r="30" spans="1:18" s="19" customFormat="1" ht="34.950000000000003" customHeight="1" x14ac:dyDescent="0.25">
      <c r="A30" s="12">
        <v>27</v>
      </c>
      <c r="B30" s="13" t="s">
        <v>126</v>
      </c>
      <c r="C30" s="13" t="s">
        <v>127</v>
      </c>
      <c r="D30" s="14" t="s">
        <v>128</v>
      </c>
      <c r="E30" s="14" t="s">
        <v>129</v>
      </c>
      <c r="F30" s="21">
        <v>45629</v>
      </c>
      <c r="G30" s="17" t="s">
        <v>20</v>
      </c>
      <c r="H30" s="13" t="s">
        <v>130</v>
      </c>
      <c r="I30" s="13" t="s">
        <v>16</v>
      </c>
      <c r="J30" s="13" t="s">
        <v>131</v>
      </c>
      <c r="K30" s="17"/>
      <c r="L30" s="13" t="s">
        <v>132</v>
      </c>
      <c r="M30" s="13" t="s">
        <v>125</v>
      </c>
      <c r="N30" s="15">
        <v>45973</v>
      </c>
      <c r="O30" s="12">
        <v>10.1</v>
      </c>
      <c r="P30" s="12">
        <v>10.1</v>
      </c>
      <c r="Q30" s="17">
        <f t="shared" si="0"/>
        <v>0.505</v>
      </c>
      <c r="R30" s="15">
        <v>45989</v>
      </c>
    </row>
    <row r="31" spans="1:18" s="19" customFormat="1" ht="34.950000000000003" customHeight="1" x14ac:dyDescent="0.25">
      <c r="A31" s="12">
        <v>28</v>
      </c>
      <c r="B31" s="13" t="s">
        <v>133</v>
      </c>
      <c r="C31" s="13" t="s">
        <v>216</v>
      </c>
      <c r="D31" s="14" t="s">
        <v>134</v>
      </c>
      <c r="E31" s="14" t="s">
        <v>135</v>
      </c>
      <c r="F31" s="21">
        <v>45693</v>
      </c>
      <c r="G31" s="17" t="s">
        <v>20</v>
      </c>
      <c r="H31" s="13" t="s">
        <v>136</v>
      </c>
      <c r="I31" s="13" t="s">
        <v>137</v>
      </c>
      <c r="J31" s="24" t="s">
        <v>138</v>
      </c>
      <c r="K31" s="17"/>
      <c r="L31" s="13" t="s">
        <v>139</v>
      </c>
      <c r="M31" s="13" t="s">
        <v>140</v>
      </c>
      <c r="N31" s="15">
        <v>45919</v>
      </c>
      <c r="O31" s="12">
        <v>10.0001</v>
      </c>
      <c r="P31" s="12">
        <v>10.0001</v>
      </c>
      <c r="Q31" s="17">
        <f t="shared" si="0"/>
        <v>0.50000500000000003</v>
      </c>
      <c r="R31" s="15">
        <v>45997</v>
      </c>
    </row>
    <row r="32" spans="1:18" s="8" customFormat="1" ht="24.6" customHeight="1" x14ac:dyDescent="0.25">
      <c r="A32" s="29" t="s">
        <v>21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9">
        <f>SUM(O4:O31)</f>
        <v>228.96009999999995</v>
      </c>
      <c r="P32" s="9">
        <f>SUM(P4:P31)</f>
        <v>228.96009999999995</v>
      </c>
      <c r="Q32" s="9">
        <f>SUM(Q4:Q31)</f>
        <v>11.448005000000007</v>
      </c>
      <c r="R32" s="7"/>
    </row>
  </sheetData>
  <autoFilter ref="A3:R3" xr:uid="{DC739355-63ED-4017-85D0-040131298BAC}"/>
  <sortState xmlns:xlrd2="http://schemas.microsoft.com/office/spreadsheetml/2017/richdata2" ref="B4:R31">
    <sortCondition ref="G4:G31"/>
  </sortState>
  <mergeCells count="2">
    <mergeCell ref="A32:N32"/>
    <mergeCell ref="A2:R2"/>
  </mergeCells>
  <phoneticPr fontId="2" type="noConversion"/>
  <conditionalFormatting sqref="E5">
    <cfRule type="duplicateValues" dxfId="6" priority="6"/>
  </conditionalFormatting>
  <conditionalFormatting sqref="E6">
    <cfRule type="duplicateValues" dxfId="5" priority="3"/>
  </conditionalFormatting>
  <conditionalFormatting sqref="E9">
    <cfRule type="duplicateValues" dxfId="4" priority="2"/>
  </conditionalFormatting>
  <conditionalFormatting sqref="E10">
    <cfRule type="duplicateValues" dxfId="3" priority="1"/>
  </conditionalFormatting>
  <conditionalFormatting sqref="E13:E19">
    <cfRule type="duplicateValues" dxfId="2" priority="7"/>
  </conditionalFormatting>
  <conditionalFormatting sqref="E25">
    <cfRule type="duplicateValues" dxfId="1" priority="5"/>
  </conditionalFormatting>
  <conditionalFormatting sqref="E3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刘玲燕</dc:creator>
  <cp:lastModifiedBy>刘玲燕</cp:lastModifiedBy>
  <dcterms:created xsi:type="dcterms:W3CDTF">2025-07-08T01:46:59Z</dcterms:created>
  <dcterms:modified xsi:type="dcterms:W3CDTF">2025-12-23T06:43:47Z</dcterms:modified>
</cp:coreProperties>
</file>